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rbsv19\home\katiek\Mina Dokument\"/>
    </mc:Choice>
  </mc:AlternateContent>
  <workbookProtection workbookAlgorithmName="SHA-512" workbookHashValue="2zh9r+cfgcQf1Pnw/hFceRJPyh7EqxyrTjw2h4JoO+xAKSRSKNucNScAUSOOIFRjUYJzWOJvpGgI9wpUk15Msg==" workbookSaltValue="nX7eYMgo4nc3a/Hbf8ineA==" workbookSpinCount="100000" lockStructure="1"/>
  <bookViews>
    <workbookView xWindow="0" yWindow="0" windowWidth="28800" windowHeight="12435" tabRatio="500"/>
  </bookViews>
  <sheets>
    <sheet name="Top Tips and Score" sheetId="3" r:id="rId1"/>
    <sheet name="Leveling" sheetId="1" r:id="rId2"/>
    <sheet name="Social and Cultural" sheetId="2"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85" i="1" l="1"/>
  <c r="E88" i="1"/>
  <c r="F44" i="2"/>
  <c r="L44" i="2"/>
  <c r="F45" i="2"/>
  <c r="F46" i="2"/>
  <c r="E61" i="1"/>
  <c r="E64" i="1"/>
  <c r="E37" i="1"/>
  <c r="E40" i="1"/>
  <c r="C24" i="3"/>
  <c r="C28" i="3"/>
  <c r="E205" i="1"/>
  <c r="E208" i="1"/>
  <c r="E181" i="1"/>
  <c r="E184" i="1"/>
  <c r="E157" i="1"/>
  <c r="E160" i="1"/>
  <c r="E133" i="1"/>
  <c r="E136" i="1"/>
  <c r="E109" i="1"/>
  <c r="E112" i="1"/>
  <c r="C25" i="3"/>
  <c r="C26" i="3"/>
  <c r="C31" i="3"/>
  <c r="G205" i="1"/>
  <c r="G181" i="1"/>
  <c r="G157" i="1"/>
  <c r="G133" i="1"/>
  <c r="G109" i="1"/>
  <c r="G85" i="1"/>
  <c r="G61" i="1"/>
  <c r="G37" i="1"/>
  <c r="F47" i="2"/>
  <c r="B25" i="2"/>
</calcChain>
</file>

<file path=xl/sharedStrings.xml><?xml version="1.0" encoding="utf-8"?>
<sst xmlns="http://schemas.openxmlformats.org/spreadsheetml/2006/main" count="719" uniqueCount="321">
  <si>
    <t>Levels</t>
  </si>
  <si>
    <t>Quality Book Criteria: Social and Cultural Criteria</t>
  </si>
  <si>
    <t>Gender and Stereotypes</t>
  </si>
  <si>
    <t>Yes</t>
  </si>
  <si>
    <t>No</t>
  </si>
  <si>
    <t>Result</t>
  </si>
  <si>
    <t xml:space="preserve">Result </t>
  </si>
  <si>
    <t>Put an 'x' here if it is 'yes'</t>
  </si>
  <si>
    <t>Put an 'x' here if it is 'no'</t>
  </si>
  <si>
    <t>EXAMPLE</t>
  </si>
  <si>
    <t>Visibility</t>
  </si>
  <si>
    <t>Doer Roles</t>
  </si>
  <si>
    <t>The book has characters that are male and characters that are female</t>
  </si>
  <si>
    <t>The book has both male and female characters coming up with new ideas</t>
  </si>
  <si>
    <t>The book has both male and female characters making decisions</t>
  </si>
  <si>
    <t>Question Number</t>
  </si>
  <si>
    <t>The book has both male and female characters in leadership positions</t>
  </si>
  <si>
    <t>The book has illustrations of male characters and illustrations of female characters</t>
  </si>
  <si>
    <t>The book has illustrations/content about children of different ethnicities/races</t>
  </si>
  <si>
    <t>L0</t>
  </si>
  <si>
    <t>Description</t>
  </si>
  <si>
    <t>The book has illustrations/content about different socio-economic statuses e.g. rich and poor</t>
  </si>
  <si>
    <t>Affinity</t>
  </si>
  <si>
    <t>Children from this area will be able to see themselves in at least one character from the book, it is 'relatable'</t>
  </si>
  <si>
    <t>Overtones</t>
  </si>
  <si>
    <t>The book uses gender neutral role descriptors e.g. police officer rather than police man</t>
  </si>
  <si>
    <t>Descriptors of people are neutral e.g. do not use words like 'savage, primitive, backward, inscrutable, treacherous'.</t>
  </si>
  <si>
    <t>Values</t>
  </si>
  <si>
    <t>Values are explored rather than preached or prescribed</t>
  </si>
  <si>
    <t>Validity of information</t>
  </si>
  <si>
    <t>Does the story promote a positive value (even if negative values are discussed as part of the 'moral of the story') e.g. the outcome is a positive value like honesty, trustworthiness, bravery, intelligence</t>
  </si>
  <si>
    <t>This book is targeted at level 0 readers</t>
  </si>
  <si>
    <t>This book is targeted at level 1 readers</t>
  </si>
  <si>
    <t>Font size</t>
  </si>
  <si>
    <t>Length of words</t>
  </si>
  <si>
    <t>Number of words in a sentence</t>
  </si>
  <si>
    <t>Punctuation</t>
  </si>
  <si>
    <t>Sentence type</t>
  </si>
  <si>
    <t>Number of sentences on a page</t>
  </si>
  <si>
    <t>Text to picture distribution</t>
  </si>
  <si>
    <t>All of the words in the book are spelt correctly</t>
  </si>
  <si>
    <t>Number of pages in the book</t>
  </si>
  <si>
    <t>Theme/Plot</t>
  </si>
  <si>
    <t>Illustrations</t>
  </si>
  <si>
    <t>Book and page material</t>
  </si>
  <si>
    <t>Domain</t>
  </si>
  <si>
    <t>Present</t>
  </si>
  <si>
    <t>Not present</t>
  </si>
  <si>
    <t>Not applicable</t>
  </si>
  <si>
    <t>Cover page</t>
  </si>
  <si>
    <t>Spacing between words</t>
  </si>
  <si>
    <t>Placement of text on page</t>
  </si>
  <si>
    <t>Familiarity of words</t>
  </si>
  <si>
    <t>Language patterns</t>
  </si>
  <si>
    <t>Good' and 'bad' characters represent a variety of socio-economic backgrounds, races/ethnicities/language groups and gender.</t>
  </si>
  <si>
    <t>The story is about concepts, actions, people, or places that would be familiar to children</t>
  </si>
  <si>
    <t>L1</t>
  </si>
  <si>
    <t>L2</t>
  </si>
  <si>
    <t>Area</t>
  </si>
  <si>
    <t>Appearance</t>
  </si>
  <si>
    <t>Complexity</t>
  </si>
  <si>
    <t>Type of words</t>
  </si>
  <si>
    <t>Content</t>
  </si>
  <si>
    <t>This book is targeted at level 2 readers</t>
  </si>
  <si>
    <t>This book is targeted at level 3 readers</t>
  </si>
  <si>
    <t>This book is targeted at level 4 readers</t>
  </si>
  <si>
    <t>This book is targeted at level 5 readers</t>
  </si>
  <si>
    <t>This book is targeted at level 6 readers</t>
  </si>
  <si>
    <t>This book is targeted at level 7 readers</t>
  </si>
  <si>
    <t>L3</t>
  </si>
  <si>
    <t>L4</t>
  </si>
  <si>
    <t>L5</t>
  </si>
  <si>
    <t>L6</t>
  </si>
  <si>
    <t>L7</t>
  </si>
  <si>
    <t>The book will be of a medium size, typically 20-30cm high.  The book will be a traditional square shape so that the child starts to build familiarity with the concept 'book'</t>
  </si>
  <si>
    <t>There are no illustrations that show 'excessive violence' e.g. a sword fight showing swords touching is okay, a fight showing a sword being plunged in someone and blood is not okay, or a dying figure in a pool of blood is not okay. (Not including these negative things would be a 'yes')</t>
  </si>
  <si>
    <t>Put an 'x' here if it is 'n/a'</t>
  </si>
  <si>
    <t>x</t>
  </si>
  <si>
    <t>Please detail why you have given this response</t>
  </si>
  <si>
    <t>total number of 'yes' and total number of 'n/a'</t>
  </si>
  <si>
    <t>total number of 'yes' divided by number of applicable questions</t>
  </si>
  <si>
    <t>Represented as a percentage</t>
  </si>
  <si>
    <t>CALCULATIONS</t>
  </si>
  <si>
    <t>Font may not be used in the book but if it is used it should be as close to the item as possible or on the item e.g. the word 'cow' on the cow or the word sky in the sky.</t>
  </si>
  <si>
    <t>Typically about 8 pages in the book, but can vary.</t>
  </si>
  <si>
    <t>1-4 letters of basic objects</t>
  </si>
  <si>
    <t xml:space="preserve">Repetition of words e.g. two pages with illustrations of cows, both have the label 'cow'.  </t>
  </si>
  <si>
    <t>SCORE FOR SOCIAL AND CULTURAL:</t>
  </si>
  <si>
    <t>TOTAL NUMBER OF APPLICABLE RESPONSES</t>
  </si>
  <si>
    <t>SCORE FOR LEVEL</t>
  </si>
  <si>
    <t>TOTAL NUMBER OF CRITERIA MET</t>
  </si>
  <si>
    <t>All of the book is made from hard card that is typically water resistance and non-toxic (as the baby will put it in their mouth)</t>
  </si>
  <si>
    <t>The cover page should be a brightly coloured picture, typically spanning the whole of the page.  Information such as author name and title may or may not be present.</t>
  </si>
  <si>
    <t>Text will be either underneath the pictures or in dynamic shapes to match the onomatopia of the action e.g. if a bus zooms the text may be stretch across the page, in an fly is buzzing the text may follow the direction of travel of the fly.</t>
  </si>
  <si>
    <t>90-100% pictures on each page.</t>
  </si>
  <si>
    <t>Typically 6-12</t>
  </si>
  <si>
    <t>Illustrations should be clear and simple, typically of the main noun in the story.  The illustrations should provide enough detail for the parent to have a discussion with the child without being busy, cluttered or overwhelming.</t>
  </si>
  <si>
    <t>Simple sentences.</t>
  </si>
  <si>
    <t>One sentence per page, potentially split around the page if it complements the illustrations e.g. if a fly is buzzing and there are pictures of the fly going around the page, one sentence may be split into three places on the page 1) the tiny fly, 2) buzzzzzzzz, 3) buzzzzzzzz in different locations.</t>
  </si>
  <si>
    <t>Repetition and rhyme might be used because this will be a parent led activity to read this type of book.</t>
  </si>
  <si>
    <t>Simple high quality paper books, typically with glossy print pages.  The binding will be stapled or heat bound glue.</t>
  </si>
  <si>
    <t>The book will typically be &lt;20cm so that the child can easily control and hold the book during an child-led reading activity.</t>
  </si>
  <si>
    <t xml:space="preserve">The font size should be large primary font </t>
  </si>
  <si>
    <t>Clearly defined spacing between words</t>
  </si>
  <si>
    <t xml:space="preserve">Typically singular nouns. Use of verbs and adjectives also.  </t>
  </si>
  <si>
    <t>Largely one syllable words some high frequency two syllable words.  This is a child-led reading activity with support from parents/teachers.</t>
  </si>
  <si>
    <t xml:space="preserve">All the words will be high frequency words, and sight words like mum, I, go </t>
  </si>
  <si>
    <t>There will be one sentence per page.</t>
  </si>
  <si>
    <r>
      <t xml:space="preserve">Typically 8 pages, some may be </t>
    </r>
    <r>
      <rPr>
        <b/>
        <sz val="12"/>
        <color theme="1"/>
        <rFont val="Calibri"/>
        <family val="2"/>
        <scheme val="minor"/>
      </rPr>
      <t>slightly</t>
    </r>
    <r>
      <rPr>
        <sz val="12"/>
        <color theme="1"/>
        <rFont val="Calibri"/>
        <family val="2"/>
        <scheme val="minor"/>
      </rPr>
      <t xml:space="preserve"> longer.</t>
    </r>
  </si>
  <si>
    <t>Text will (most of the time) be underneath the picture.   The placement of text should be largely consistent on the page.</t>
  </si>
  <si>
    <t>Repetitive pattern or repeated phrases with minor changes e.g. the cat sat, the cat sat still, the cat ran.</t>
  </si>
  <si>
    <t>Familiar story line based on the title of the book.  Familiar objects and actions, still theme based.</t>
  </si>
  <si>
    <t>Fountas and Pinnell Level</t>
  </si>
  <si>
    <t>n/a</t>
  </si>
  <si>
    <t>Child-led or adult-led</t>
  </si>
  <si>
    <t>Typical age of Child or Grade</t>
  </si>
  <si>
    <t>0-1 year</t>
  </si>
  <si>
    <t>9months - 2 years</t>
  </si>
  <si>
    <t>2years to 4 years (pre-school)</t>
  </si>
  <si>
    <t>3years to 6years (kindergarten)</t>
  </si>
  <si>
    <t>3/4 words per sentence</t>
  </si>
  <si>
    <t>5 words per sentence</t>
  </si>
  <si>
    <t>Simple sentences. Maybe one or two compound sentences in the whole book.</t>
  </si>
  <si>
    <t>A</t>
  </si>
  <si>
    <t>A/B</t>
  </si>
  <si>
    <t>C/D</t>
  </si>
  <si>
    <t>Grade 2</t>
  </si>
  <si>
    <t>Still primary font used, may have some isolated text reflective of word meaning.  May have variation of font within text (i.e. bold or italics for emphasis)</t>
  </si>
  <si>
    <t>Placement of text on the page is consistent. Text is typically underneath the picture.</t>
  </si>
  <si>
    <t>8-12 pages in the book</t>
  </si>
  <si>
    <t>Familiar story line stating to be evident.</t>
  </si>
  <si>
    <t xml:space="preserve">Largely one syllable words and high frequency two syllable words.  </t>
  </si>
  <si>
    <t xml:space="preserve">All the words will be high frequency words, with more interest words </t>
  </si>
  <si>
    <t xml:space="preserve">Singular and plural nouns. Use of verbs and adjectives also.  </t>
  </si>
  <si>
    <t xml:space="preserve">Smaller font is introduced there is also more variation in font size. </t>
  </si>
  <si>
    <t>Regular spacing between words in some books (not all).</t>
  </si>
  <si>
    <t>Placement of text starts to vary within the book e.g. some above the pictures some overlaid on the pictures etc.</t>
  </si>
  <si>
    <t>75% pictures.</t>
  </si>
  <si>
    <t>50-75% pictures.</t>
  </si>
  <si>
    <t>up to 16 pages</t>
  </si>
  <si>
    <t>Multi-syllable and compound words.</t>
  </si>
  <si>
    <t xml:space="preserve">Mostly decodable words and sight words but some harder words that the child may need to sound out and decode (infrequent).  Most words a phonetically regular.  </t>
  </si>
  <si>
    <t>Two or three sentences per page.</t>
  </si>
  <si>
    <t>Dialog introduced.  Sentences are becoming less repetitive but repetition is still use, more natural language is beginning to become evident.</t>
  </si>
  <si>
    <t>Predictable storyline, with a simple sequence of events.  May have multiple characters</t>
  </si>
  <si>
    <t>Grade 1 (start)</t>
  </si>
  <si>
    <t>Grade 1/2</t>
  </si>
  <si>
    <t>Grade 3</t>
  </si>
  <si>
    <t>The book will typically be 15&lt;20cm so that the child can easily control and hold the book during an child-led reading activity.</t>
  </si>
  <si>
    <t>12-16 pages</t>
  </si>
  <si>
    <t>More text per page.  Some pages might have just text, but usually each page has an illustration.</t>
  </si>
  <si>
    <t>Publisher believes the book is appropriate for level:</t>
  </si>
  <si>
    <t>STC believe the book is appropriate for level:</t>
  </si>
  <si>
    <t>E/F/G</t>
  </si>
  <si>
    <t>H/I/J</t>
  </si>
  <si>
    <t>K/L/M</t>
  </si>
  <si>
    <t>Patterns may extend over several pages as opposed to in adjacent sentences.  Predictability through rhyme.  In some books there may be no pattern at all.</t>
  </si>
  <si>
    <t>Please provide a comment explaining your answer</t>
  </si>
  <si>
    <t>0&lt;8 (some stories may have more)</t>
  </si>
  <si>
    <t>Some books may just have a title, others may have a simple picture that may or may not be directly related to the title.  The authors name will be present on the title page.  The title will be present</t>
  </si>
  <si>
    <t>A clear picture about the main plot/characters of the story.  The main focus of the cover page will be on the title which should be in large font.  The authors name will be present on the title page.  The title will be present</t>
  </si>
  <si>
    <t xml:space="preserve">Simple sentences, compound, and complex sentences. </t>
  </si>
  <si>
    <t>Illustrations are becoming less important.  Stories will have some pages that are just text.  Illustrations support the text but also contain ideas of their own, illustrations extend, support and enhance the text.  Text generates the meaning.</t>
  </si>
  <si>
    <t xml:space="preserve">Text varies in its placement on the page.  </t>
  </si>
  <si>
    <t>Layout varies widely</t>
  </si>
  <si>
    <t>Varied syntax</t>
  </si>
  <si>
    <t>20-32 pages</t>
  </si>
  <si>
    <t>Some books may just have a title, others may have a simple picture that may or may not be directly related to the title.  The authors name will be present on the title page.  The title will be present.  The spine of the book will also say the title of the book.</t>
  </si>
  <si>
    <t>Illustrations are becoming less important.  Stories will have some pages that are just text.    Illustrations are mostly in black and white  Some photographs may be used.</t>
  </si>
  <si>
    <t>&lt;64</t>
  </si>
  <si>
    <t>Early chapter books, text on each page normally starts in the top left hand corner of the page.</t>
  </si>
  <si>
    <t>Text may vary from medium to small.  Paragraphs have indentations</t>
  </si>
  <si>
    <t>Typically two or three syllable words, increasing use of 5-6 letter words.</t>
  </si>
  <si>
    <t>Natural prose, varied length of words.  Three syllable and 5-7 letter words are not uncommon.</t>
  </si>
  <si>
    <t>Narrow word spacing</t>
  </si>
  <si>
    <t>Small print</t>
  </si>
  <si>
    <t>Longer stories, most pages will be text only.  Some pictures may still be present.</t>
  </si>
  <si>
    <t>May have chapters or signposting.  8-20 sentences per page</t>
  </si>
  <si>
    <t>May have two sentences on the same line.  Could have up to four to eight sentences per page</t>
  </si>
  <si>
    <t>More complex sentences.  Dialog may not always be assigned.</t>
  </si>
  <si>
    <t>Typically 6+</t>
  </si>
  <si>
    <t>No patterns, but follows natural language</t>
  </si>
  <si>
    <t>TOTAL BOOK QUALITY CRITERIA SCORE FOR LEVEL 2+:</t>
  </si>
  <si>
    <t>TOTAL BOOK QUALITY CRITERIA SCORE FOR LEVEL 0 OR 1:</t>
  </si>
  <si>
    <t>Total Score:</t>
  </si>
  <si>
    <t xml:space="preserve">Top tips for using this tool: </t>
  </si>
  <si>
    <t>Navigation and use of the tool</t>
  </si>
  <si>
    <t>Using the 'Social and Cultural' Sheet</t>
  </si>
  <si>
    <t>Not applicable (n/a)</t>
  </si>
  <si>
    <t>The story uses behavior that would be familiar to children e.g. play, bedtime etc. and the context of a jungle is appropriate for this location (country has dense jungles).</t>
  </si>
  <si>
    <t>The book has both male and female characters in action role e.g. both sexes play football, both sexes go tree climbing, both sexes go on an adventure to solve a mystery</t>
  </si>
  <si>
    <t>The book has illustrations/content about different cultures/religions e.g. Muslim/Buddhist</t>
  </si>
  <si>
    <t>The book has illustrations/content about children of different abilities e.g. physical impairment</t>
  </si>
  <si>
    <t>The book has illustrations/content about different lifestyles e.g. range of family structures, single parent, living with an auntie, two parents / or different living environments e.g. different building materials for houses or different assets within houses.</t>
  </si>
  <si>
    <t xml:space="preserve">The book reinforces positive messages (through content or illustrations) that wouldn't make children feel inferior or superior because of their skin color, culture, gender, economic class, ability or disability, or type of family structure  </t>
  </si>
  <si>
    <t>The book promotes nationality, cultural issues, history, or tradition</t>
  </si>
  <si>
    <t>The book promotes positive relationships with friends, families, and others in the community.  (The characters may always demonstrate positive behavior or they may trial a negative behavior but they discover the value of positive behavior)</t>
  </si>
  <si>
    <t>1. Complete the level that this book is being distributed to or that the publisher designed it for e.g. if it was designed for a L3 reader or distributed to 4y.o then you complete the L3 section.  If you feel that this book would be better suited to a different age group then reflect this in your scoring, comments and feedback.</t>
  </si>
  <si>
    <t>2. Complete row 14 and row 15 to reflect what age group you think this book should be targeted at</t>
  </si>
  <si>
    <r>
      <t xml:space="preserve">3. Remember that books will not meet </t>
    </r>
    <r>
      <rPr>
        <b/>
        <sz val="12"/>
        <color theme="1"/>
        <rFont val="Calibri"/>
        <family val="2"/>
        <scheme val="minor"/>
      </rPr>
      <t>all</t>
    </r>
    <r>
      <rPr>
        <sz val="12"/>
        <color theme="1"/>
        <rFont val="Calibri"/>
        <family val="2"/>
        <scheme val="minor"/>
      </rPr>
      <t xml:space="preserve"> the criteria in the description columns.  However, they should meet </t>
    </r>
    <r>
      <rPr>
        <b/>
        <sz val="12"/>
        <color theme="1"/>
        <rFont val="Calibri"/>
        <family val="2"/>
        <scheme val="minor"/>
      </rPr>
      <t>most</t>
    </r>
    <r>
      <rPr>
        <sz val="12"/>
        <color theme="1"/>
        <rFont val="Calibri"/>
        <family val="2"/>
        <scheme val="minor"/>
      </rPr>
      <t xml:space="preserve"> of the criteria to get the 'x' in the column that says 'present'.</t>
    </r>
  </si>
  <si>
    <t>4. Remember that books for L0 and L1 are designed to be parent-led activities, and books in L3 and L4 require a lot of parent support.  Be sensitive to this in your evaluation of the books.</t>
  </si>
  <si>
    <t>1. This tool should only be used for books that target L2 learners or higher.  Do not apply this sheet to soft fabric books or board books</t>
  </si>
  <si>
    <t>2. Complete all the columns in turn, each should either have a box in the 'present', 'not present' or 'n/a' column</t>
  </si>
  <si>
    <t>3. Please provide a comment explaining your answer for each response</t>
  </si>
  <si>
    <t>Material books made of soft cotton fabric, the book will having a stitched binding.</t>
  </si>
  <si>
    <t>Shape and size of book</t>
  </si>
  <si>
    <t>Font may not be used but where it is used it should be large exaggerated font in a contrasting color to the fabric.</t>
  </si>
  <si>
    <t>Spacing between words should not be used as there shouldn’t be text as sentences, only labeling of items/nouns.</t>
  </si>
  <si>
    <t>Singular.  Typically nouns, colors, numbers or letters</t>
  </si>
  <si>
    <t>No sentences only labeling</t>
  </si>
  <si>
    <t>Words may all be lower case, or may start with capital letters.  Punctuation (full stops etc.) may not be present.</t>
  </si>
  <si>
    <r>
      <rPr>
        <i/>
        <sz val="12"/>
        <color theme="1"/>
        <rFont val="Calibri"/>
        <scheme val="minor"/>
      </rPr>
      <t>Typically,</t>
    </r>
    <r>
      <rPr>
        <sz val="12"/>
        <color theme="1"/>
        <rFont val="Calibri"/>
        <family val="2"/>
        <scheme val="minor"/>
      </rPr>
      <t xml:space="preserve"> counting, alphabet, or colors or familiar landscapes (sky, sea, farm, city), animals, or abstract (mirrors, beads, squeaky buttons).</t>
    </r>
  </si>
  <si>
    <t>The book will typically be &lt;20cm so that the child can easily turn the book pages.  The shape of the book may be a typical shape or it may be themed e.g. a book about a bus journey may be in the shape of a bus.</t>
  </si>
  <si>
    <t>Large exaggerated font in a dark easily identifiable color.</t>
  </si>
  <si>
    <t>Exaggerated spacing between words</t>
  </si>
  <si>
    <t>One or two syllables, the child wouldn't be expected to read this type of book but recognize basic words or letters within the text.  Engaging with this type of book would be a parent led activity.</t>
  </si>
  <si>
    <t>Words that will become high-frequency sight words in level 3/4 or onomatopic words that allow the parent to be creative and engaging whilst reading</t>
  </si>
  <si>
    <t>Singular.  Nouns, adjectives, verbs, pseudo words and onomatopic words.</t>
  </si>
  <si>
    <t>1-4 words in a sentence.  The child wouldn't be expected to read this type of book but recognize basic words or letters within the text.  Engaging with this type of book would be a parent led activity.</t>
  </si>
  <si>
    <t xml:space="preserve">Punctuation may or may not be present.  Text may be all in lower case font or use capital letters.  Punctuation may be more for the parent-readers benefit to help them articulate sounds e.g. ! To indicate to the parent to use a tone of surprise, or …. To indicate to the parent that they need to create suspense.  </t>
  </si>
  <si>
    <r>
      <rPr>
        <i/>
        <sz val="12"/>
        <color theme="1"/>
        <rFont val="Calibri"/>
        <scheme val="minor"/>
      </rPr>
      <t>Typically,</t>
    </r>
    <r>
      <rPr>
        <sz val="12"/>
        <color theme="1"/>
        <rFont val="Calibri"/>
        <family val="2"/>
        <scheme val="minor"/>
      </rPr>
      <t xml:space="preserve"> counting, alphabet, or colors or a specific topic e.g. trucks, tractors, bicycle, dogs etc. The theme should be engaging for young children and have a dynamic storyline that is action or activity focused.</t>
    </r>
  </si>
  <si>
    <t>A clear picture about the main plot/characters of the story.  Typically the image will be positive, engaging and dynamic e.g. smiling characters doing a high-five, a monkey laughing swinging from a tree, a stationary school bus with lots of children around it smiling.  The cover page should detail the authors name and a clear title (2-4 word title).</t>
  </si>
  <si>
    <t xml:space="preserve">Illustrations should take up a majority of the page and always be focused on the key noun or noun and adjective of the text on that page e.g. the boy ran should show a boy running.  The cat sat, should show a cat sitting.  The picture should be simple, clearly identifiable with enough detail to provide talking points for parents or teachers during the reading activity.  The pictures should be in bold colors, but not as brightly coloured as level 0 and 1 as the purpose of the pictures is less about stimulation and more about contextualizing the text. </t>
  </si>
  <si>
    <t>The picture will take up the majority of the page e.g. 80%+ of the page will be allocated to the picture or white space around the picture.</t>
  </si>
  <si>
    <t>Text will use capital and lower case letters appropriately, basic punctuation like full stops will be used.  Occasionally the story may sparsely use commas, exclamation marks, or speech marks.</t>
  </si>
  <si>
    <t>A clear picture about the main plot/characters of the story.  Typically the image will be positive, engaging and dynamic .  The authors name will be present on the title page.  The title will be present</t>
  </si>
  <si>
    <t>A strong presence of illustrations approx 75% of the page but they perform more of a supporting or contextualization function for the text.</t>
  </si>
  <si>
    <t>Typically one sentence per page.  Some pages might have two sentences, some sentences might wrap round on to the line below.</t>
  </si>
  <si>
    <t>Rhyming words introduced.  Sentence pattern is still very repetitive, but there may be more word changes per page than L2.</t>
  </si>
  <si>
    <t>A strong presence of illustrations approx. 50-75% of the page but they perform more of a supporting or contextualization function for the text.  The pictures may be more mysterious e.g. children shining a torch into a dark space.  There may be speech balloons.  Words are becoming more important than the picture, e.g. picture clues are dominant but can no longer be relied upon for meaning.</t>
  </si>
  <si>
    <t>Simple sentences and compound sentences. More prepositional phrases e.g. in, out, about, with, along, from, by.  Conjunctions may start to join two short sentences.</t>
  </si>
  <si>
    <t>Text will use capital and lower case letters appropriately, basic punctuation like full stops and commas will be used. The story will use exclamation marks and question marks.</t>
  </si>
  <si>
    <t>Font is a smaller size but may vary on the page e.g. the word 'loud' or 'big' might be in a larger font.</t>
  </si>
  <si>
    <t>Spacing is not exaggerated and standardized.</t>
  </si>
  <si>
    <t>Little repetition of sight words in the book. More unique words introduced per page but still dominated by high-frequency of words.</t>
  </si>
  <si>
    <t>More complex and compound sentences.  More complex dialog in the sentences.  Multiple concepts within one sentence.</t>
  </si>
  <si>
    <t>Increased use of humor in the plot.  Characters are becoming more important.  Stories take place over a longer period of time.  Conflict/resolution introduced as a plot line.  Details become important to the story.  There may be a twist in the plot.  There may be multiple settings.</t>
  </si>
  <si>
    <t>Illustrations are becoming less important.  Stories will have some pages that are just text.  Illustrations support the text but also contain ideas of their own, illustrations extend, support and enhance the text.  Text generates the meaning.  Illustrations are mostly in color.  Some photographs may be used.</t>
  </si>
  <si>
    <t>Specialized vocabulary imbedded in text.  Challenging high-frequency words occur naturally in text.</t>
  </si>
  <si>
    <t>Wider use of poetic words, idioms, similes, metaphors.  More words that do not follow typically phonetically patterns.  More dialog, more conversations.</t>
  </si>
  <si>
    <t>Content moves away from familiar experiences.  Characters in the story tend to learn and change in the course of the story.  Distinct beginning, middle and end.</t>
  </si>
  <si>
    <t>Vocabulary to create feelings or mood.  Multi-syllable and some technical words.  There may be content-specific unfamiliar words. Complex language may require interpretation.</t>
  </si>
  <si>
    <t>Full range of genres.  More sophisticated plots.  Characters developed throughout text.  Subtle meanings may require interpretation/background knowledge.</t>
  </si>
  <si>
    <t>Leveling: Book Quality Criteria</t>
  </si>
  <si>
    <t>SCORE FOR LEVELING FOR LEVEL 2+:</t>
  </si>
  <si>
    <t>Total score is only comprised of the leveling score as we are not using the social and cultural score for soft books or board books.  You cannot compare the scores for 0/1 and 2+.</t>
  </si>
  <si>
    <t>Total score is a weighted average, 60:40 ratio of leveling :social/cultural. You cannot compare the scores for 0/1 and 2+.</t>
  </si>
  <si>
    <t>1. For a child's book for under &lt;2years old complete the leveling sheet only.  For a child's book for &gt;2years old please complete both the leveling sheet and the social and cultural sheet.</t>
  </si>
  <si>
    <t>2. The leveling sheet looks at whether the difficulty level of the book is as the publisher/distributer intended (e.g. is it age appropriate).   The social and cultural sheet looks at whether the book is inclusive and socially acceptable.</t>
  </si>
  <si>
    <t>Using the 'Leveling' Sheet</t>
  </si>
  <si>
    <t>5. These leveling criteria have been designed using the Fountas and Pinnell criteria, if you are unsure of their meaning please refer back to the appropriate levels in the Fountas and Pinnell leveling (listed at the top of the Leveling tab).</t>
  </si>
  <si>
    <t>SCORE FOR LEVELING FOR LEVEL 0 OR 1:</t>
  </si>
  <si>
    <t>The book has no gender-specific leadership positions e.g. female police leader or male nurse leader</t>
  </si>
  <si>
    <t>The book should promote child protection in both content and picture Eg. naked child or working child should not be presented in book.</t>
  </si>
  <si>
    <t>30- number of 'n/a'</t>
  </si>
  <si>
    <t>Illustrations are becoming less important (picture book excluded if the words in the book are age appropriate for P1/P2).  Stories will have some pages that are just text.  Illustrations support the text but also contain ideas of their own, illustrations extend, support and enhance the text.  Text generates the meaning.  The text size may be more varied and there will be little repetition of sight words.  Simple, complex and compound sentences will be present.  There may be two sentences per line and sentences might start to wrap round lines.  Patterns may extend over several pages as opposed to in adjacent sentences.  The content will start to use less repetition, more rhyme, and some books may start to move more towards a natural language format.  The plot itself may introduce conflict resolution and more emotive language may be present.</t>
  </si>
  <si>
    <t>Pages are mostly illustrations, +80%. Where words are used it should only be for labeling purposes</t>
  </si>
  <si>
    <t>Strong board books for very young children.  At age 9 months the child will understand basic book behavior e.g. turning pages and board books can help with this because of their thick durable pages.  These books will have simple colorful illustrations of one familiar object per page e.g. the color blue, a cat, a person and text of that noun e.g. picture of a cat, the word cat beneath the picture. The user of this book will have very limited recognition of words and letters, as they get older they may start learning sight words.</t>
  </si>
  <si>
    <t>TOTAL SCORE OF APPLICABLE RESPONSES</t>
  </si>
  <si>
    <t>4. For each response you will be asked to input an 'x' into the appropriate column, please only insert this character as other characters will not be picked up by the formula.</t>
  </si>
  <si>
    <t>3. All of the formula in this sheet have been completed for you, please do not delete the contents of a cell or move a cell.</t>
  </si>
  <si>
    <r>
      <t xml:space="preserve">Adult support, child actively engaged </t>
    </r>
    <r>
      <rPr>
        <i/>
        <sz val="9"/>
        <color theme="1"/>
        <rFont val="Calibri"/>
        <family val="2"/>
        <scheme val="minor"/>
      </rPr>
      <t>(the adult will still be leading the exercise and pointing out the words to the child, the more often the parent reads with the child the child may start to copy the parent beahviour e.g. also tracing the words with finger (not necessarily the right words!), maybe remembering the story and saying 'Mommy the dog is running, the dog is running', or they might start to recognise letters and short words e.g. the, a, dog.  Over time the adult should encourage the activity to be more child led with questions like 'what happens next' or 'do you recognise this word')</t>
    </r>
  </si>
  <si>
    <t xml:space="preserve">High quality paper books with primarily simple sentences but one or two compound sentences (using connecting words like 'and' or 'but'). The ratio of pictures to text is still high with the picture covering typically 75% + of the page. There may be slightly more words per sentence (&lt;5)  but they would still be high frequency words e.g. In English farm, ball, play, are four letters, familiar objects and high frquency in children's story books and phonetically simple; while in Chinese  狗，水，花，(or other character based languages) one character simple words may be used.  While it may seem similar between L2, L3, but when the character and roman alphebet are introduced side by side, the pronounciation should be harder for L3  words. Sentences will still be on the same page (e.g. the sentence will not wrap over to the next page) The user of this book will be practicing sounding out letter sounds and expanding their knowledge of sight words. </t>
  </si>
  <si>
    <r>
      <t xml:space="preserve">Adult support, child actively engaged </t>
    </r>
    <r>
      <rPr>
        <i/>
        <sz val="9"/>
        <color theme="1"/>
        <rFont val="Calibri"/>
        <family val="2"/>
        <scheme val="minor"/>
      </rPr>
      <t>(the adult will still be leading the exercise and pointing out new words to the child, the parent should be reading regularly with the child and the child should be mimicing/capable of mimicing parent reading behavioure.g. also tracing the words with finger (not necessarily the right words!) or saying the words that they reocnigse in time with their parent or when their parent points to the word they may recognise it (from memory or through word recognition). Over time the adult should encourage the activity to be more child led with questions like 'what happens next', 'can you read the story to me', 'how would that make you feel if you were that character', or 'do you recognise this word')</t>
    </r>
  </si>
  <si>
    <t>High quality paper books with more compound sentences. The ratio of pictures to text is still high with the picture covering typically 75% + of the page.  The child is deriving meaning of the story from text rather than the picture.  Font is starting to become smaller and there is more varied placement of text.  Sentences are starting to become longer with the inclusion of more new words that the child may not have come across before; the child will need to use more decoding skills to sound out unfamiliar words, the words should still be phonetically simple i.e. possible for the child to sound out.  There will typically be two sentences per page.</t>
  </si>
  <si>
    <r>
      <t>Child-led, adult support</t>
    </r>
    <r>
      <rPr>
        <i/>
        <sz val="9"/>
        <color theme="1"/>
        <rFont val="Calibri"/>
        <family val="2"/>
        <scheme val="minor"/>
      </rPr>
      <t xml:space="preserve"> (these types of books are like 'my first reader' style books, encouraging a blend of teacher assisted reading and independent reading.  When the child is familiarizing themselves with the book there should be adult support to remind the child to 'sound out' anything that is unfamiliar, as the child grows in confidence they may be able to read independently.)</t>
    </r>
  </si>
  <si>
    <r>
      <t>Child-led, adult support</t>
    </r>
    <r>
      <rPr>
        <i/>
        <sz val="9"/>
        <color theme="1"/>
        <rFont val="Calibri"/>
        <family val="2"/>
        <scheme val="minor"/>
      </rPr>
      <t xml:space="preserve"> (these types of books are like 'my first reader' style books, encouraging a blend of teacher assisted reading and independent reading.  The child should be able to read it independently, and know how to blend sounds to figure out new words.  Reading should be accompanied by questions or exercises about some of the key themes of the book e.g. the feeling of surprise, the plot 'going on a trip', children should be able to recall the plot, relate the experiences in the book to their experiences, and to engage with the emotions of the characters in the book)</t>
    </r>
  </si>
  <si>
    <t>Specialized vocabulary imbedded in text.  Challenging high-frequency words occur naturally in text.  There becomes a wider use of poetic words, idioms, similes, metaphors.  There are also more words that do not follow typical phonetic patterns, there will be more dialog, more conversations an new punctuation may be present e.g. '"', '!', '?'.  Illustrations again are less important and there is more text, the books are typically 15-30 pages in length.  There will be signposting to help guide the child through the book and the plot starts to move away from familiar experiences e.g. a story about a crime might have signposts like 'the evidence', 'the investigation', 'case solved!'.  Characters in the story tend to learn and change in the course of the story.  Distinct beginning, middle and end.</t>
  </si>
  <si>
    <r>
      <t>Child-led, adult support</t>
    </r>
    <r>
      <rPr>
        <i/>
        <sz val="9"/>
        <color theme="1"/>
        <rFont val="Calibri"/>
        <family val="2"/>
        <scheme val="minor"/>
      </rPr>
      <t xml:space="preserve"> (The child should be able to read the book independently, and know how to blend sounds to figure out new words, they should be reading with fluency and being familiar with most words in the book.  Reading should be accompanied by questions or exercises about some of the key themes of the book e.g. the feeling of surprise, the plot 'going on a trip', children should be able to recall the plot, relate the experiences in the book to their experiences, and to engage with the emotions of the characters in the book)</t>
    </r>
  </si>
  <si>
    <t xml:space="preserve">Full range of genres.  More sophisticated plots.  Characters developed throughout text.  Subtle meanings may require interpretation/background knowledge.  Vocabulary is used to create feelings or mood. More complex words are used and there are some technical words, there may be content-specific unfamiliar words (e.g. shield, knight, armour, moat, draw-bridge if it is a story about medieval knights). Natural prose is starting to be used and there is more variation in the length of words.  </t>
  </si>
  <si>
    <r>
      <t>Child-led, minimal adult support</t>
    </r>
    <r>
      <rPr>
        <i/>
        <sz val="9"/>
        <color theme="1"/>
        <rFont val="Calibri"/>
        <family val="2"/>
        <scheme val="minor"/>
      </rPr>
      <t xml:space="preserve"> (The child should be able to read the book independently, and know how to blend sounds to figure out new words or look up new words in a dictionary or ask a teacher, they should be reading with fluency and being familiar with most words in the book.  They should be able to write most of the words in the book and be remembering how to spell the words. Reading should be accompanied by questions or exercises about some of the key themes of the book e.g. write a story about 'what happens next', or answering comprehension questions about the text.</t>
    </r>
  </si>
  <si>
    <t>Illustrations are abstract or simplifications of basic nouns e.g. simplified cow made up of patchwork spots, the fabric may have a texture to it so that the fur of the animal feels soft.  Where a scene is created it is simple e.g.. A night sky, it is simplified with four or five cartoon stars and a moon.  The pictures are colorful, often using primary colors and are attractive and engaging for children</t>
  </si>
  <si>
    <t>Words that will become high-frequency sight words in level 2/3</t>
  </si>
  <si>
    <t>Translations are accurate and retain the same 'sentiment/meaning' of the sentence (e.g. if bilingual)</t>
  </si>
  <si>
    <t>All the facts(contents &amp; illustrations) should reflect the actual context- a character needs to be drawn and dressed like the people represented. The illustrations need to have items from that area.</t>
  </si>
  <si>
    <r>
      <t xml:space="preserve">The book </t>
    </r>
    <r>
      <rPr>
        <b/>
        <sz val="12"/>
        <color theme="1"/>
        <rFont val="Calibri"/>
        <family val="2"/>
        <scheme val="minor"/>
      </rPr>
      <t>doesn't</t>
    </r>
    <r>
      <rPr>
        <sz val="12"/>
        <color theme="1"/>
        <rFont val="Calibri"/>
        <family val="2"/>
        <scheme val="minor"/>
      </rPr>
      <t xml:space="preserve"> included controversial or offensive issues e.g. wars, genocide, comments about political or local leaders, or issues contrary to the country's democratic sense of values. (Not including these things would be a 'yes')</t>
    </r>
  </si>
  <si>
    <t>The book is about animals and is gender neutral in how it presents the animal e.g. names are 'Monkey', 'Bear' and pronouns are 'they' or simply the noun.  The illustrations of the animals are also gender neutral and they are not wearing clothes or have 'long eyelashes', 'handbags', 'breasts', 'muscles', 'hour-glass figure', and are the same size in height and weight.</t>
  </si>
  <si>
    <t xml:space="preserve">The book has content about children from different (local/national) groups and includes those that are typically marginalized in society e.g. muslim/christian, disabled, ethnic minorities (being bilingual alone does not meet this criteria, the book must be representative of different societies) </t>
  </si>
  <si>
    <t xml:space="preserve">Soft fabric books for babies (it is always possible to find materials for this e.g. in Rwanda parents made the books for children from duvets, blankets, or other fabrics, they dont have to be 'manufactured').  Brightly coloured books with minimal words (if any).  Potentially the pages might have mirrors in or make noises to stimulate the child. These books should prompt discussion from the parent about the colors, concepts and basic behaviors of reading e.g. 'we are going to turn the page now'. The user of this book will not be able to read. </t>
  </si>
  <si>
    <r>
      <t>Adult-led</t>
    </r>
    <r>
      <rPr>
        <i/>
        <sz val="9"/>
        <color theme="1"/>
        <rFont val="Calibri"/>
        <family val="2"/>
        <scheme val="minor"/>
      </rPr>
      <t xml:space="preserve"> (adult will be leading the child through the book orientation, the child may or may not be focused on the story, parent discussion will largely be discriptive and annimated to prompt child engagement e.g. 'look at the duck, quack quack quack'.  Babies will also benefit from exploring the book independently e.g. it is not </t>
    </r>
    <r>
      <rPr>
        <b/>
        <i/>
        <sz val="9"/>
        <color theme="1"/>
        <rFont val="Calibri"/>
        <family val="2"/>
        <scheme val="minor"/>
      </rPr>
      <t>always</t>
    </r>
    <r>
      <rPr>
        <i/>
        <sz val="9"/>
        <color theme="1"/>
        <rFont val="Calibri"/>
        <family val="2"/>
        <scheme val="minor"/>
      </rPr>
      <t xml:space="preserve"> adult led)</t>
    </r>
  </si>
  <si>
    <r>
      <t xml:space="preserve">Adult-led </t>
    </r>
    <r>
      <rPr>
        <i/>
        <sz val="9"/>
        <color theme="1"/>
        <rFont val="Calibri"/>
        <family val="2"/>
        <scheme val="minor"/>
      </rPr>
      <t>(adult will be leading the child through the book orientation, the child may or may not be focused on the story, parent discussion will largely be discriptive and annimated to prompt child engagement e.g. 'look at the duck, quack quack quack' whilst repeating key words like duck slowly and pointing to the word and picture on the page. Babies will also benefit from exploring the book independently e.g. it is not always adult led)</t>
    </r>
  </si>
  <si>
    <t>High quality paper books that are primarily composed of colorful illustrations and basic key words e.g. I run OR we run OR Run dog, run.  The sentences will be between 1-3 words (if a Roman script) and all of them are simple, short, high frequency words/letters, or sight words e.g. the words 'dog' in English is a short, high frequency word with only three letters; while it in Chinese the word 'goat' is one character '羊' and it's easier for children to write and it's high frenquency in children's stories, so you may need to look for simple, high frequency words in your language. These books will also give ample spacing between the letters and words.  This category may also include alphabet books e.g. b for bat c for cat, d for dog.   The user of this book will be practicing 'sight words' or high frequency letters but growing in confidence and awareness of book appropriate behavior e.g. not putting the book in their mouth.</t>
  </si>
  <si>
    <t>The cover page will be a bright multi-colored picture typically a simplified caricature or cartoon (not realistic) e.g. Elmur the multi-colored elephant.  The cover will largely use primary colors.  There may be a title for the book, one word on the front or no words. (This may also include limited colour books if the publisher has a lower 'price point')</t>
  </si>
  <si>
    <t>5. Where a question doesn’t relate to the book provided please put an 'x' in the n/a column and provide a reason in the comments section.</t>
  </si>
  <si>
    <t>The book is high quality paper, glossy and lots of colours.</t>
  </si>
  <si>
    <t>The book is approximiately 20cm and easy for the child to hold and turn the pages.  The pictures are big enough that the child can pick out details.</t>
  </si>
  <si>
    <t>The cover page does meet these critieria but it could be improved.  It doesn’t clearly convey that this is a story set at the beach and it isn't that it is a dingy that the 'dad' is trying to pump up.</t>
  </si>
  <si>
    <t>The illustrations are always the focus of the page and are detailed enough that they provide lots of opportunities for talking points with an adult.  They always focus on the key noun.  Most of the picture is clearly identifiable but some items in the picture may need further explanation from an adult.</t>
  </si>
  <si>
    <t>Text is underneath the picture and consistently placed on every page.</t>
  </si>
  <si>
    <t>The font is large</t>
  </si>
  <si>
    <t>The spacing is suitable for a 'first reader'</t>
  </si>
  <si>
    <t>There are 10 pages in this book, two of those pages are activities (questions and a maze activitiy)</t>
  </si>
  <si>
    <t>Yes, this is consistently the case throughout the book</t>
  </si>
  <si>
    <t>Most words are one syllable short, easy words for a new reader to recognise e.g. 'get', 'on', 'got', and 'oh no!' and repitition of character names.  In this sense there were only three words for the child to learn in the book.</t>
  </si>
  <si>
    <t>Yes all high sight words</t>
  </si>
  <si>
    <t>Only one speech mark used, punctuation where used was used consistently</t>
  </si>
  <si>
    <t>Yes the variation was in tenses e.g. 'Get on Chip', 'Chip got on'</t>
  </si>
  <si>
    <t>Familiar characters that reapeared througout the book.  The title of the book was 'Get on' and the story was about the children getting on a banana boat.</t>
  </si>
  <si>
    <t>This book doesn't have 'roles' but has three children (2 M, 1F) and and a mother and a father</t>
  </si>
  <si>
    <t>The book portrays the mother as helping the children onto the boat and the father as pumping up and providing the boat.  In this sense the mother is the 'carer' and the father is the 'provider'</t>
  </si>
  <si>
    <t xml:space="preserve">The characters do not come up with ideas in the book.  </t>
  </si>
  <si>
    <t>The characters do not make decisions in the book</t>
  </si>
  <si>
    <t>Yes both the female and male children do the same activities and both enjoy playing on the boat.</t>
  </si>
  <si>
    <r>
      <t xml:space="preserve">The book </t>
    </r>
    <r>
      <rPr>
        <b/>
        <sz val="11"/>
        <color theme="1"/>
        <rFont val="Calibri (Body)"/>
      </rPr>
      <t>doesn’t</t>
    </r>
    <r>
      <rPr>
        <sz val="11"/>
        <color theme="1"/>
        <rFont val="Calibri (Body)"/>
      </rPr>
      <t xml:space="preserve"> always portray sexes in traditional gender roles e.g. women doing childcare, cooking, cleaning, in the home and men at work.  </t>
    </r>
  </si>
  <si>
    <t>This book  has three children (2 M, 1F) and and a mother and a father</t>
  </si>
  <si>
    <t>This book only has characters that are caucasian.</t>
  </si>
  <si>
    <t>This book portrays an average caucasian middle class family.  Marginalized chidlren do not feature in this book.</t>
  </si>
  <si>
    <t>No, only this 'middle class' family are featured</t>
  </si>
  <si>
    <t>Religion or culture is not alluded to in the book.  However, the characters are dressed modestly and cover their shoulders and heads.  Although it isn't thought that this is for cultural reasons.</t>
  </si>
  <si>
    <t>All of the children are non-disabled and are all of the same ability level</t>
  </si>
  <si>
    <t>The family is considered 'middle class' and features two adults that are assumed to be mother and father.  However, the book doesn’t label them as mother and father providing flexibility in parent-child discussions about the adults.</t>
  </si>
  <si>
    <t>There are no bad characters in the book</t>
  </si>
  <si>
    <t>Whilst this is a childrens book for an English audience, the multicultural nature of British society means that many chidlren wont be able to identify with these characters.</t>
  </si>
  <si>
    <t xml:space="preserve">The 'banana boat' at the center of the story is an unfamiliar concept for a lot of chidlren, using a dingy or a small boat instead would have been easier to children to udnerstnad.  </t>
  </si>
  <si>
    <t>The plot is not complex enough and the illustrations are too one diemnsional to consider this</t>
  </si>
  <si>
    <t>Yes through the use of questions at the end of the story.</t>
  </si>
  <si>
    <t>Values aren't involved, too many children sit on the boat and they fall in the water.  Morality, feelings or values are not discussed other than the use of questions at the end of the story.</t>
  </si>
  <si>
    <r>
      <t xml:space="preserve">The book </t>
    </r>
    <r>
      <rPr>
        <b/>
        <sz val="12"/>
        <color theme="1"/>
        <rFont val="Calibri"/>
        <family val="2"/>
        <scheme val="minor"/>
      </rPr>
      <t>doesn't</t>
    </r>
    <r>
      <rPr>
        <sz val="12"/>
        <color theme="1"/>
        <rFont val="Calibri"/>
        <family val="2"/>
        <scheme val="minor"/>
      </rPr>
      <t xml:space="preserve"> promote behaviors that are harmful to society or the environment e.g. littering, eating junk food in excess  (Not including these things would be a 'yes')</t>
    </r>
  </si>
  <si>
    <t>The characters are caring in helping each other on the boat and are always pictured smiling.</t>
  </si>
  <si>
    <t>Yes the children are dressed modestly for the beach, as are the parents.  They are all wearing wet suits that cover their arms, legs, and torso.</t>
  </si>
  <si>
    <t>Often they use the persons name or 'they' rather than 'he' or 'she'.  The children's names are also gender neutral 'Biff', 'Chip' and 'Kipper'</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</si>
</sst>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u/>
      <sz val="30"/>
      <color theme="1"/>
      <name val="Calibri"/>
      <scheme val="minor"/>
    </font>
    <font>
      <b/>
      <sz val="14"/>
      <color theme="0"/>
      <name val="Calibri"/>
      <scheme val="minor"/>
    </font>
    <font>
      <b/>
      <sz val="30"/>
      <color theme="1"/>
      <name val="Calibri"/>
      <scheme val="minor"/>
    </font>
    <font>
      <sz val="12"/>
      <color rgb="FF000000"/>
      <name val="Calibri"/>
      <family val="2"/>
      <scheme val="minor"/>
    </font>
    <font>
      <b/>
      <sz val="12"/>
      <color rgb="FFFFFFFF"/>
      <name val="Calibri"/>
      <family val="2"/>
      <scheme val="minor"/>
    </font>
    <font>
      <b/>
      <sz val="12"/>
      <color rgb="FF000000"/>
      <name val="Calibri"/>
      <family val="2"/>
      <scheme val="minor"/>
    </font>
    <font>
      <b/>
      <sz val="16"/>
      <color theme="0"/>
      <name val="Calibri"/>
      <scheme val="minor"/>
    </font>
    <font>
      <b/>
      <sz val="16"/>
      <color rgb="FFFFFFFF"/>
      <name val="Calibri"/>
      <scheme val="minor"/>
    </font>
    <font>
      <sz val="12"/>
      <name val="Calibri"/>
      <scheme val="minor"/>
    </font>
    <font>
      <b/>
      <sz val="11"/>
      <name val="Calibri"/>
      <scheme val="minor"/>
    </font>
    <font>
      <i/>
      <sz val="12"/>
      <color theme="1"/>
      <name val="Calibri"/>
      <scheme val="minor"/>
    </font>
    <font>
      <sz val="24"/>
      <color theme="0"/>
      <name val="Calibri"/>
      <scheme val="minor"/>
    </font>
    <font>
      <i/>
      <sz val="12"/>
      <color theme="0"/>
      <name val="Calibri"/>
      <scheme val="minor"/>
    </font>
    <font>
      <u/>
      <sz val="12"/>
      <color theme="1"/>
      <name val="Calibri"/>
      <scheme val="minor"/>
    </font>
    <font>
      <b/>
      <u/>
      <sz val="15"/>
      <color theme="1"/>
      <name val="Calibri"/>
      <scheme val="minor"/>
    </font>
    <font>
      <b/>
      <u/>
      <sz val="15"/>
      <color rgb="FF000000"/>
      <name val="Calibri"/>
      <scheme val="minor"/>
    </font>
    <font>
      <sz val="12"/>
      <color rgb="FF00B050"/>
      <name val="Calibri (Body)"/>
    </font>
    <font>
      <i/>
      <sz val="9"/>
      <color theme="1"/>
      <name val="Calibri"/>
      <family val="2"/>
      <scheme val="minor"/>
    </font>
    <font>
      <sz val="12"/>
      <name val="Calibri"/>
      <family val="2"/>
      <scheme val="minor"/>
    </font>
    <font>
      <b/>
      <i/>
      <sz val="9"/>
      <color theme="1"/>
      <name val="Calibri"/>
      <family val="2"/>
      <scheme val="minor"/>
    </font>
    <font>
      <sz val="11"/>
      <color theme="1"/>
      <name val="Calibri (Body)"/>
    </font>
    <font>
      <b/>
      <sz val="11"/>
      <color theme="1"/>
      <name val="Calibri (Body)"/>
    </font>
    <font>
      <sz val="25"/>
      <color theme="1"/>
      <name val="Calibri"/>
      <family val="2"/>
      <scheme val="minor"/>
    </font>
  </fonts>
  <fills count="7">
    <fill>
      <patternFill patternType="none"/>
    </fill>
    <fill>
      <patternFill patternType="gray125"/>
    </fill>
    <fill>
      <patternFill patternType="solid">
        <fgColor rgb="FFFF0000"/>
        <bgColor indexed="64"/>
      </patternFill>
    </fill>
    <fill>
      <patternFill patternType="solid">
        <fgColor rgb="FFFF0000"/>
        <bgColor rgb="FF000000"/>
      </patternFill>
    </fill>
    <fill>
      <patternFill patternType="solid">
        <fgColor theme="5" tint="0.79998168889431442"/>
        <bgColor indexed="64"/>
      </patternFill>
    </fill>
    <fill>
      <patternFill patternType="solid">
        <fgColor rgb="FFF2DCDB"/>
        <bgColor rgb="FF000000"/>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s>
  <cellStyleXfs count="232">
    <xf numFmtId="0" fontId="0" fillId="0" borderId="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25">
    <xf numFmtId="0" fontId="0" fillId="0" borderId="0" xfId="0"/>
    <xf numFmtId="0" fontId="3" fillId="0" borderId="0" xfId="0" applyFont="1" applyAlignment="1">
      <alignment horizontal="center"/>
    </xf>
    <xf numFmtId="0" fontId="0" fillId="0" borderId="0" xfId="0" applyAlignment="1">
      <alignment wrapText="1"/>
    </xf>
    <xf numFmtId="0" fontId="0" fillId="2" borderId="0" xfId="0" applyFill="1" applyAlignment="1">
      <alignment wrapText="1"/>
    </xf>
    <xf numFmtId="0" fontId="4" fillId="2" borderId="0" xfId="0" applyFont="1" applyFill="1" applyAlignment="1">
      <alignment wrapText="1"/>
    </xf>
    <xf numFmtId="0" fontId="7" fillId="0" borderId="0" xfId="0" applyFont="1"/>
    <xf numFmtId="0" fontId="0" fillId="0" borderId="0" xfId="0" quotePrefix="1" applyAlignment="1">
      <alignment wrapText="1"/>
    </xf>
    <xf numFmtId="0" fontId="0" fillId="2" borderId="0" xfId="0" applyFill="1"/>
    <xf numFmtId="0" fontId="0" fillId="2" borderId="2" xfId="0" applyFill="1" applyBorder="1" applyAlignment="1"/>
    <xf numFmtId="0" fontId="0" fillId="2" borderId="0" xfId="0" applyFill="1" applyAlignment="1"/>
    <xf numFmtId="0" fontId="9" fillId="0" borderId="0" xfId="0" applyFont="1" applyAlignment="1"/>
    <xf numFmtId="0" fontId="4" fillId="2" borderId="0" xfId="0" applyFont="1" applyFill="1"/>
    <xf numFmtId="0" fontId="10" fillId="0" borderId="0" xfId="0" applyFont="1"/>
    <xf numFmtId="0" fontId="10" fillId="3" borderId="0" xfId="0" applyFont="1" applyFill="1"/>
    <xf numFmtId="0" fontId="2" fillId="2" borderId="1" xfId="0" applyFont="1" applyFill="1" applyBorder="1" applyAlignment="1">
      <alignment wrapText="1"/>
    </xf>
    <xf numFmtId="0" fontId="8" fillId="2" borderId="1" xfId="0" applyFont="1" applyFill="1" applyBorder="1" applyAlignment="1">
      <alignment wrapText="1"/>
    </xf>
    <xf numFmtId="0" fontId="10" fillId="3" borderId="1" xfId="0" applyFont="1" applyFill="1" applyBorder="1"/>
    <xf numFmtId="0" fontId="0" fillId="2" borderId="1" xfId="0" applyFill="1" applyBorder="1" applyAlignment="1"/>
    <xf numFmtId="0" fontId="0" fillId="2" borderId="0" xfId="0" applyFill="1" applyBorder="1" applyAlignment="1"/>
    <xf numFmtId="0" fontId="0" fillId="4" borderId="0" xfId="0" applyFill="1" applyAlignment="1">
      <alignment wrapText="1"/>
    </xf>
    <xf numFmtId="0" fontId="0" fillId="4" borderId="0" xfId="0" applyFill="1"/>
    <xf numFmtId="0" fontId="3" fillId="4" borderId="1" xfId="0" applyFont="1" applyFill="1" applyBorder="1" applyAlignment="1">
      <alignment horizontal="center" vertical="center"/>
    </xf>
    <xf numFmtId="0" fontId="0" fillId="4" borderId="1" xfId="0" applyFill="1" applyBorder="1" applyAlignment="1">
      <alignment horizontal="center" vertical="center" textRotation="90"/>
    </xf>
    <xf numFmtId="0" fontId="3" fillId="4" borderId="5" xfId="0" applyFont="1" applyFill="1" applyBorder="1" applyAlignment="1">
      <alignment horizontal="center" vertical="center"/>
    </xf>
    <xf numFmtId="0" fontId="2" fillId="2" borderId="1" xfId="0" applyFont="1" applyFill="1" applyBorder="1"/>
    <xf numFmtId="0" fontId="2" fillId="2" borderId="1" xfId="0" applyFont="1" applyFill="1" applyBorder="1" applyAlignment="1">
      <alignment horizontal="center"/>
    </xf>
    <xf numFmtId="0" fontId="0" fillId="2" borderId="1" xfId="0" applyFill="1" applyBorder="1"/>
    <xf numFmtId="0" fontId="3" fillId="4" borderId="1" xfId="0" applyFont="1" applyFill="1" applyBorder="1" applyAlignment="1">
      <alignment horizontal="left" wrapText="1"/>
    </xf>
    <xf numFmtId="0" fontId="0" fillId="0" borderId="8" xfId="0" applyBorder="1"/>
    <xf numFmtId="0" fontId="0" fillId="0" borderId="6" xfId="0" applyBorder="1"/>
    <xf numFmtId="0" fontId="11" fillId="3" borderId="5" xfId="0" applyFont="1" applyFill="1" applyBorder="1"/>
    <xf numFmtId="0" fontId="11" fillId="3" borderId="15" xfId="0" applyFont="1" applyFill="1" applyBorder="1" applyAlignment="1">
      <alignment horizontal="center"/>
    </xf>
    <xf numFmtId="0" fontId="10" fillId="3" borderId="14" xfId="0" applyFont="1" applyFill="1" applyBorder="1"/>
    <xf numFmtId="0" fontId="11" fillId="3" borderId="14" xfId="0" applyFont="1" applyFill="1" applyBorder="1" applyAlignment="1">
      <alignment horizontal="center"/>
    </xf>
    <xf numFmtId="0" fontId="11" fillId="3" borderId="14" xfId="0" applyFont="1" applyFill="1" applyBorder="1" applyAlignment="1">
      <alignment horizontal="center" wrapText="1"/>
    </xf>
    <xf numFmtId="0" fontId="12" fillId="5" borderId="15" xfId="0" applyFont="1" applyFill="1" applyBorder="1" applyAlignment="1">
      <alignment horizontal="center" vertical="center"/>
    </xf>
    <xf numFmtId="0" fontId="10" fillId="5" borderId="5" xfId="0" applyFont="1" applyFill="1" applyBorder="1" applyAlignment="1">
      <alignment horizontal="center" vertical="center" textRotation="90"/>
    </xf>
    <xf numFmtId="0" fontId="3" fillId="4" borderId="1" xfId="0" applyFont="1" applyFill="1" applyBorder="1" applyAlignment="1">
      <alignment horizontal="center" vertical="center" wrapText="1"/>
    </xf>
    <xf numFmtId="0" fontId="3" fillId="4" borderId="1" xfId="0" applyFont="1" applyFill="1" applyBorder="1" applyAlignment="1">
      <alignment horizontal="center" wrapText="1"/>
    </xf>
    <xf numFmtId="0" fontId="0" fillId="4" borderId="1" xfId="0" applyFill="1" applyBorder="1" applyAlignment="1">
      <alignment wrapText="1"/>
    </xf>
    <xf numFmtId="0" fontId="0" fillId="4" borderId="1" xfId="0" applyFill="1" applyBorder="1"/>
    <xf numFmtId="0" fontId="2" fillId="4" borderId="1" xfId="0" applyFont="1" applyFill="1" applyBorder="1" applyAlignment="1">
      <alignment wrapText="1"/>
    </xf>
    <xf numFmtId="0" fontId="15" fillId="4" borderId="1" xfId="0" applyFont="1" applyFill="1" applyBorder="1" applyAlignment="1">
      <alignment wrapText="1"/>
    </xf>
    <xf numFmtId="0" fontId="15" fillId="4" borderId="1" xfId="0" applyFont="1" applyFill="1" applyBorder="1"/>
    <xf numFmtId="0" fontId="16" fillId="4" borderId="1" xfId="0" applyFont="1" applyFill="1" applyBorder="1" applyAlignment="1">
      <alignment wrapText="1"/>
    </xf>
    <xf numFmtId="9" fontId="0" fillId="2" borderId="0" xfId="1" applyFont="1" applyFill="1"/>
    <xf numFmtId="0" fontId="3" fillId="4" borderId="0" xfId="0" applyFont="1" applyFill="1" applyAlignment="1">
      <alignment horizontal="right" wrapText="1"/>
    </xf>
    <xf numFmtId="0" fontId="10" fillId="0" borderId="0" xfId="0" applyFont="1" applyAlignment="1">
      <alignment wrapText="1"/>
    </xf>
    <xf numFmtId="0" fontId="3" fillId="4" borderId="1" xfId="0" applyFont="1" applyFill="1" applyBorder="1" applyAlignment="1">
      <alignment wrapText="1"/>
    </xf>
    <xf numFmtId="0" fontId="7" fillId="0" borderId="0" xfId="0" applyFont="1" applyAlignment="1"/>
    <xf numFmtId="0" fontId="20" fillId="0" borderId="0" xfId="0" applyFont="1"/>
    <xf numFmtId="0" fontId="21" fillId="0" borderId="0" xfId="0" applyFont="1"/>
    <xf numFmtId="0" fontId="22" fillId="0" borderId="0" xfId="0" applyFont="1"/>
    <xf numFmtId="0" fontId="4" fillId="2" borderId="3" xfId="0" applyFont="1" applyFill="1" applyBorder="1" applyAlignment="1">
      <alignment horizontal="center" vertical="center" textRotation="90"/>
    </xf>
    <xf numFmtId="0" fontId="23" fillId="0" borderId="0" xfId="0" applyFont="1" applyAlignment="1">
      <alignment wrapText="1"/>
    </xf>
    <xf numFmtId="0" fontId="23" fillId="0" borderId="0" xfId="0" applyFont="1"/>
    <xf numFmtId="0" fontId="23" fillId="4" borderId="0" xfId="0" applyFont="1" applyFill="1"/>
    <xf numFmtId="0" fontId="18" fillId="6" borderId="0" xfId="0" applyFont="1" applyFill="1" applyAlignment="1">
      <alignment horizontal="center"/>
    </xf>
    <xf numFmtId="0" fontId="0" fillId="0" borderId="0" xfId="0" applyFont="1" applyAlignment="1">
      <alignment wrapText="1"/>
    </xf>
    <xf numFmtId="0" fontId="0" fillId="2" borderId="0" xfId="0" applyFont="1" applyFill="1" applyAlignment="1"/>
    <xf numFmtId="0" fontId="25" fillId="4" borderId="1" xfId="0" applyFont="1" applyFill="1" applyBorder="1" applyAlignment="1">
      <alignment wrapText="1"/>
    </xf>
    <xf numFmtId="0" fontId="27" fillId="0" borderId="0" xfId="0" applyFont="1" applyAlignment="1">
      <alignment wrapText="1"/>
    </xf>
    <xf numFmtId="0" fontId="27" fillId="0" borderId="0" xfId="0" applyFont="1" applyFill="1" applyAlignment="1">
      <alignment wrapText="1"/>
    </xf>
    <xf numFmtId="0" fontId="29" fillId="0" borderId="0" xfId="0" applyFont="1"/>
    <xf numFmtId="9" fontId="29" fillId="0" borderId="0" xfId="1" applyFont="1"/>
    <xf numFmtId="0" fontId="19" fillId="6" borderId="0" xfId="0" applyFont="1" applyFill="1" applyAlignment="1">
      <alignment horizontal="center" wrapText="1"/>
    </xf>
    <xf numFmtId="0" fontId="19" fillId="2" borderId="20" xfId="0" applyFont="1" applyFill="1" applyBorder="1" applyAlignment="1">
      <alignment horizontal="center"/>
    </xf>
    <xf numFmtId="0" fontId="19" fillId="2" borderId="21" xfId="0" applyFont="1" applyFill="1" applyBorder="1" applyAlignment="1">
      <alignment horizontal="center"/>
    </xf>
    <xf numFmtId="0" fontId="18" fillId="2" borderId="16" xfId="0" applyFont="1" applyFill="1" applyBorder="1" applyAlignment="1">
      <alignment horizontal="center"/>
    </xf>
    <xf numFmtId="0" fontId="18" fillId="2" borderId="17" xfId="0" applyFont="1" applyFill="1" applyBorder="1" applyAlignment="1">
      <alignment horizontal="center"/>
    </xf>
    <xf numFmtId="0" fontId="19" fillId="2" borderId="20" xfId="0" applyFont="1" applyFill="1" applyBorder="1" applyAlignment="1">
      <alignment horizontal="center" wrapText="1"/>
    </xf>
    <xf numFmtId="0" fontId="19" fillId="2" borderId="21" xfId="0" applyFont="1" applyFill="1" applyBorder="1" applyAlignment="1">
      <alignment horizontal="center" wrapText="1"/>
    </xf>
    <xf numFmtId="0" fontId="0" fillId="0" borderId="16" xfId="0" applyBorder="1" applyAlignment="1">
      <alignment horizontal="center" wrapText="1"/>
    </xf>
    <xf numFmtId="0" fontId="0" fillId="0" borderId="22" xfId="0"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0" xfId="0" applyBorder="1" applyAlignment="1">
      <alignment horizontal="center" wrapText="1"/>
    </xf>
    <xf numFmtId="0" fontId="0" fillId="0" borderId="19" xfId="0" applyBorder="1" applyAlignment="1">
      <alignment horizontal="center" wrapText="1"/>
    </xf>
    <xf numFmtId="0" fontId="0" fillId="0" borderId="20" xfId="0" applyBorder="1" applyAlignment="1">
      <alignment horizontal="center" wrapText="1"/>
    </xf>
    <xf numFmtId="0" fontId="0" fillId="0" borderId="23" xfId="0" applyBorder="1" applyAlignment="1">
      <alignment horizontal="center" wrapText="1"/>
    </xf>
    <xf numFmtId="0" fontId="0" fillId="0" borderId="21" xfId="0" applyBorder="1" applyAlignment="1">
      <alignment horizontal="center" wrapText="1"/>
    </xf>
    <xf numFmtId="0" fontId="0" fillId="0" borderId="16" xfId="0" applyBorder="1" applyAlignment="1">
      <alignment horizontal="center"/>
    </xf>
    <xf numFmtId="0" fontId="0" fillId="0" borderId="22"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0"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21" xfId="0" applyBorder="1" applyAlignment="1">
      <alignment horizontal="center"/>
    </xf>
    <xf numFmtId="0" fontId="18" fillId="2" borderId="18" xfId="0" applyFont="1" applyFill="1" applyBorder="1" applyAlignment="1">
      <alignment horizontal="center"/>
    </xf>
    <xf numFmtId="0" fontId="18" fillId="2" borderId="19" xfId="0" applyFont="1" applyFill="1" applyBorder="1" applyAlignment="1">
      <alignment horizontal="center"/>
    </xf>
    <xf numFmtId="0" fontId="18" fillId="2" borderId="20" xfId="0" applyFont="1" applyFill="1" applyBorder="1" applyAlignment="1">
      <alignment horizontal="center"/>
    </xf>
    <xf numFmtId="0" fontId="18" fillId="2" borderId="21" xfId="0" applyFont="1" applyFill="1" applyBorder="1" applyAlignment="1">
      <alignment horizontal="center"/>
    </xf>
    <xf numFmtId="0" fontId="18" fillId="2" borderId="16" xfId="0" applyFont="1" applyFill="1" applyBorder="1" applyAlignment="1">
      <alignment horizontal="center" wrapText="1"/>
    </xf>
    <xf numFmtId="0" fontId="18" fillId="2" borderId="17" xfId="0" applyFont="1" applyFill="1" applyBorder="1" applyAlignment="1">
      <alignment horizontal="center" wrapText="1"/>
    </xf>
    <xf numFmtId="0" fontId="7" fillId="0" borderId="0" xfId="0" applyFont="1" applyAlignment="1">
      <alignment horizontal="center"/>
    </xf>
    <xf numFmtId="0" fontId="13" fillId="2" borderId="1" xfId="0" applyFont="1" applyFill="1" applyBorder="1" applyAlignment="1">
      <alignment horizontal="center"/>
    </xf>
    <xf numFmtId="0" fontId="0" fillId="4" borderId="5" xfId="0" applyFill="1" applyBorder="1" applyAlignment="1">
      <alignment horizontal="center" vertical="center" textRotation="90"/>
    </xf>
    <xf numFmtId="0" fontId="0" fillId="4" borderId="1" xfId="0" applyFill="1" applyBorder="1" applyAlignment="1">
      <alignment horizontal="center" vertical="center" textRotation="90"/>
    </xf>
    <xf numFmtId="0" fontId="4" fillId="2" borderId="11" xfId="0" applyFont="1" applyFill="1" applyBorder="1" applyAlignment="1">
      <alignment horizontal="center" wrapText="1"/>
    </xf>
    <xf numFmtId="0" fontId="4" fillId="2" borderId="12" xfId="0" applyFont="1" applyFill="1" applyBorder="1" applyAlignment="1">
      <alignment horizontal="center" wrapText="1"/>
    </xf>
    <xf numFmtId="0" fontId="4" fillId="2" borderId="9" xfId="0" applyFont="1" applyFill="1" applyBorder="1" applyAlignment="1">
      <alignment horizontal="center" wrapText="1"/>
    </xf>
    <xf numFmtId="0" fontId="4" fillId="2" borderId="10" xfId="0" applyFont="1" applyFill="1" applyBorder="1" applyAlignment="1">
      <alignment horizontal="center" wrapText="1"/>
    </xf>
    <xf numFmtId="0" fontId="3" fillId="4" borderId="1" xfId="0" applyFont="1" applyFill="1" applyBorder="1" applyAlignment="1">
      <alignment horizontal="left" wrapText="1"/>
    </xf>
    <xf numFmtId="0" fontId="0" fillId="4" borderId="1" xfId="0" applyFont="1" applyFill="1" applyBorder="1" applyAlignment="1">
      <alignment horizontal="left" wrapText="1"/>
    </xf>
    <xf numFmtId="0" fontId="0" fillId="4" borderId="1" xfId="0" applyFill="1" applyBorder="1" applyAlignment="1">
      <alignment horizontal="left" wrapText="1"/>
    </xf>
    <xf numFmtId="0" fontId="0" fillId="4" borderId="7" xfId="0" applyFill="1" applyBorder="1" applyAlignment="1">
      <alignment wrapText="1"/>
    </xf>
    <xf numFmtId="0" fontId="0" fillId="4" borderId="14" xfId="0" applyFill="1" applyBorder="1" applyAlignment="1">
      <alignment wrapText="1"/>
    </xf>
    <xf numFmtId="0" fontId="13" fillId="2" borderId="7" xfId="0" applyFont="1" applyFill="1" applyBorder="1" applyAlignment="1">
      <alignment horizontal="center"/>
    </xf>
    <xf numFmtId="0" fontId="13" fillId="2" borderId="13" xfId="0" applyFont="1" applyFill="1" applyBorder="1" applyAlignment="1">
      <alignment horizontal="center"/>
    </xf>
    <xf numFmtId="0" fontId="13" fillId="2" borderId="14" xfId="0" applyFont="1" applyFill="1" applyBorder="1" applyAlignment="1">
      <alignment horizontal="center"/>
    </xf>
    <xf numFmtId="0" fontId="10" fillId="5" borderId="3" xfId="0" applyFont="1" applyFill="1" applyBorder="1" applyAlignment="1">
      <alignment horizontal="center" vertical="center" textRotation="90"/>
    </xf>
    <xf numFmtId="0" fontId="10" fillId="5" borderId="4" xfId="0" applyFont="1" applyFill="1" applyBorder="1" applyAlignment="1">
      <alignment horizontal="center" vertical="center" textRotation="90"/>
    </xf>
    <xf numFmtId="0" fontId="10" fillId="5" borderId="5" xfId="0" applyFont="1" applyFill="1" applyBorder="1" applyAlignment="1">
      <alignment horizontal="center" vertical="center" textRotation="90"/>
    </xf>
    <xf numFmtId="0" fontId="14" fillId="3" borderId="7" xfId="0" applyFont="1" applyFill="1" applyBorder="1" applyAlignment="1">
      <alignment horizontal="center"/>
    </xf>
    <xf numFmtId="0" fontId="14" fillId="3" borderId="13" xfId="0" applyFont="1" applyFill="1" applyBorder="1" applyAlignment="1">
      <alignment horizontal="center"/>
    </xf>
    <xf numFmtId="0" fontId="14" fillId="3" borderId="14" xfId="0" applyFont="1" applyFill="1" applyBorder="1" applyAlignment="1">
      <alignment horizontal="center"/>
    </xf>
    <xf numFmtId="0" fontId="4" fillId="2" borderId="3" xfId="0" applyFont="1" applyFill="1" applyBorder="1" applyAlignment="1">
      <alignment horizontal="center" vertical="center" textRotation="90" wrapText="1"/>
    </xf>
    <xf numFmtId="0" fontId="4" fillId="2" borderId="4" xfId="0" applyFont="1" applyFill="1" applyBorder="1" applyAlignment="1">
      <alignment horizontal="center" vertical="center" textRotation="90" wrapText="1"/>
    </xf>
    <xf numFmtId="0" fontId="4" fillId="2" borderId="0" xfId="0" applyFont="1" applyFill="1" applyAlignment="1">
      <alignment horizontal="center" vertical="center" textRotation="90" wrapText="1"/>
    </xf>
    <xf numFmtId="0" fontId="2" fillId="2" borderId="1" xfId="0" quotePrefix="1" applyFont="1" applyFill="1" applyBorder="1" applyAlignment="1">
      <alignment horizontal="center" vertical="center" textRotation="90"/>
    </xf>
    <xf numFmtId="0" fontId="2" fillId="2" borderId="1" xfId="0" applyFont="1" applyFill="1" applyBorder="1" applyAlignment="1">
      <alignment horizontal="center" vertical="center" textRotation="90"/>
    </xf>
    <xf numFmtId="0" fontId="2" fillId="2" borderId="1" xfId="0" applyFont="1" applyFill="1" applyBorder="1" applyAlignment="1">
      <alignment horizontal="center" vertical="center" textRotation="90" wrapText="1"/>
    </xf>
    <xf numFmtId="0" fontId="4" fillId="2" borderId="1" xfId="0" applyFont="1" applyFill="1" applyBorder="1" applyAlignment="1">
      <alignment horizontal="center" vertical="center" textRotation="90"/>
    </xf>
  </cellXfs>
  <cellStyles count="232">
    <cellStyle name="Följd hyperlänk" xfId="3" builtinId="9" hidden="1"/>
    <cellStyle name="Följd hyperlänk" xfId="5" builtinId="9" hidden="1"/>
    <cellStyle name="Följd hyperlänk" xfId="7" builtinId="9" hidden="1"/>
    <cellStyle name="Följd hyperlänk" xfId="9" builtinId="9" hidden="1"/>
    <cellStyle name="Följd hyperlänk" xfId="11" builtinId="9" hidden="1"/>
    <cellStyle name="Följd hyperlänk" xfId="13" builtinId="9" hidden="1"/>
    <cellStyle name="Följd hyperlänk" xfId="15" builtinId="9" hidden="1"/>
    <cellStyle name="Följd hyperlänk" xfId="17" builtinId="9" hidden="1"/>
    <cellStyle name="Följd hyperlänk" xfId="19" builtinId="9" hidden="1"/>
    <cellStyle name="Följd hyperlänk" xfId="21" builtinId="9" hidden="1"/>
    <cellStyle name="Följd hyperlänk" xfId="23" builtinId="9" hidden="1"/>
    <cellStyle name="Följd hyperlänk" xfId="25" builtinId="9" hidden="1"/>
    <cellStyle name="Följd hyperlänk" xfId="27" builtinId="9" hidden="1"/>
    <cellStyle name="Följd hyperlänk" xfId="29" builtinId="9" hidden="1"/>
    <cellStyle name="Följd hyperlänk" xfId="31" builtinId="9" hidden="1"/>
    <cellStyle name="Följd hyperlänk" xfId="33" builtinId="9" hidden="1"/>
    <cellStyle name="Följd hyperlänk" xfId="35" builtinId="9" hidden="1"/>
    <cellStyle name="Följd hyperlänk" xfId="37" builtinId="9" hidden="1"/>
    <cellStyle name="Följd hyperlänk" xfId="39" builtinId="9" hidden="1"/>
    <cellStyle name="Följd hyperlänk" xfId="41" builtinId="9" hidden="1"/>
    <cellStyle name="Följd hyperlänk" xfId="43" builtinId="9" hidden="1"/>
    <cellStyle name="Följd hyperlänk" xfId="45"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7" builtinId="9" hidden="1"/>
    <cellStyle name="Följd hyperlänk" xfId="59" builtinId="9" hidden="1"/>
    <cellStyle name="Följd hyperlänk" xfId="61" builtinId="9" hidden="1"/>
    <cellStyle name="Följd hyperlänk" xfId="63" builtinId="9" hidden="1"/>
    <cellStyle name="Följd hyperlänk" xfId="65" builtinId="9" hidden="1"/>
    <cellStyle name="Följd hyperlänk" xfId="67" builtinId="9" hidden="1"/>
    <cellStyle name="Följd hyperlänk" xfId="69" builtinId="9" hidden="1"/>
    <cellStyle name="Följd hyperlänk" xfId="71" builtinId="9" hidden="1"/>
    <cellStyle name="Följd hyperlänk" xfId="73" builtinId="9" hidden="1"/>
    <cellStyle name="Följd hyperlänk" xfId="75" builtinId="9" hidden="1"/>
    <cellStyle name="Följd hyperlänk" xfId="77" builtinId="9" hidden="1"/>
    <cellStyle name="Följd hyperlänk" xfId="79" builtinId="9" hidden="1"/>
    <cellStyle name="Följd hyperlänk" xfId="81" builtinId="9" hidden="1"/>
    <cellStyle name="Följd hyperlänk" xfId="83" builtinId="9" hidden="1"/>
    <cellStyle name="Följd hyperlänk" xfId="85" builtinId="9" hidden="1"/>
    <cellStyle name="Följd hyperlänk" xfId="87" builtinId="9" hidden="1"/>
    <cellStyle name="Följd hyperlänk" xfId="89" builtinId="9" hidden="1"/>
    <cellStyle name="Följd hyperlänk" xfId="91" builtinId="9" hidden="1"/>
    <cellStyle name="Följd hyperlänk" xfId="93" builtinId="9" hidden="1"/>
    <cellStyle name="Följd hyperlänk" xfId="95" builtinId="9" hidden="1"/>
    <cellStyle name="Följd hyperlänk" xfId="97" builtinId="9" hidden="1"/>
    <cellStyle name="Följd hyperlänk" xfId="99" builtinId="9" hidden="1"/>
    <cellStyle name="Följd hyperlänk" xfId="101" builtinId="9" hidden="1"/>
    <cellStyle name="Följd hyperlänk" xfId="103" builtinId="9" hidden="1"/>
    <cellStyle name="Följd hyperlänk" xfId="105"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7" builtinId="9" hidden="1"/>
    <cellStyle name="Följd hyperlänk" xfId="139" builtinId="9" hidden="1"/>
    <cellStyle name="Följd hyperlänk" xfId="141" builtinId="9" hidden="1"/>
    <cellStyle name="Följd hyperlänk" xfId="143" builtinId="9" hidden="1"/>
    <cellStyle name="Följd hyperlänk" xfId="145" builtinId="9" hidden="1"/>
    <cellStyle name="Följd hyperlänk" xfId="147" builtinId="9" hidden="1"/>
    <cellStyle name="Följd hyperlänk" xfId="149" builtinId="9" hidden="1"/>
    <cellStyle name="Följd hyperlänk" xfId="151" builtinId="9" hidden="1"/>
    <cellStyle name="Följd hyperlänk" xfId="153" builtinId="9" hidden="1"/>
    <cellStyle name="Följd hyperlänk" xfId="155" builtinId="9" hidden="1"/>
    <cellStyle name="Följd hyperlänk" xfId="157" builtinId="9" hidden="1"/>
    <cellStyle name="Följd hyperlänk" xfId="159" builtinId="9" hidden="1"/>
    <cellStyle name="Följd hyperlänk" xfId="161" builtinId="9" hidden="1"/>
    <cellStyle name="Följd hyperlänk" xfId="163" builtinId="9" hidden="1"/>
    <cellStyle name="Följd hyperlänk" xfId="165" builtinId="9" hidden="1"/>
    <cellStyle name="Följd hyperlänk" xfId="167" builtinId="9" hidden="1"/>
    <cellStyle name="Följd hyperlänk" xfId="169" builtinId="9" hidden="1"/>
    <cellStyle name="Följd hyperlänk" xfId="171" builtinId="9" hidden="1"/>
    <cellStyle name="Följd hyperlänk" xfId="173" builtinId="9" hidden="1"/>
    <cellStyle name="Följd hyperlänk" xfId="175" builtinId="9" hidden="1"/>
    <cellStyle name="Följd hyperlänk" xfId="177" builtinId="9" hidden="1"/>
    <cellStyle name="Följd hyperlänk" xfId="179" builtinId="9" hidden="1"/>
    <cellStyle name="Följd hyperlänk" xfId="181" builtinId="9" hidden="1"/>
    <cellStyle name="Följd hyperlänk" xfId="183" builtinId="9" hidden="1"/>
    <cellStyle name="Följd hyperlänk" xfId="185" builtinId="9" hidden="1"/>
    <cellStyle name="Följd hyperlänk" xfId="187" builtinId="9" hidden="1"/>
    <cellStyle name="Följd hyperlänk" xfId="189" builtinId="9" hidden="1"/>
    <cellStyle name="Följd hyperlänk" xfId="191" builtinId="9" hidden="1"/>
    <cellStyle name="Följd hyperlänk" xfId="193" builtinId="9" hidden="1"/>
    <cellStyle name="Följd hyperlänk" xfId="195" builtinId="9" hidden="1"/>
    <cellStyle name="Följd hyperlänk" xfId="197" builtinId="9" hidden="1"/>
    <cellStyle name="Följd hyperlänk" xfId="199" builtinId="9" hidden="1"/>
    <cellStyle name="Följd hyperlänk" xfId="201" builtinId="9" hidden="1"/>
    <cellStyle name="Följd hyperlänk" xfId="203" builtinId="9" hidden="1"/>
    <cellStyle name="Följd hyperlänk" xfId="205" builtinId="9" hidden="1"/>
    <cellStyle name="Följd hyperlänk" xfId="207" builtinId="9" hidden="1"/>
    <cellStyle name="Följd hyperlänk" xfId="209" builtinId="9" hidden="1"/>
    <cellStyle name="Följd hyperlänk" xfId="211" builtinId="9" hidden="1"/>
    <cellStyle name="Följd hyperlänk" xfId="213" builtinId="9" hidden="1"/>
    <cellStyle name="Följd hyperlänk" xfId="215" builtinId="9" hidden="1"/>
    <cellStyle name="Följd hyperlänk" xfId="217" builtinId="9" hidden="1"/>
    <cellStyle name="Följd hyperlänk" xfId="219" builtinId="9" hidden="1"/>
    <cellStyle name="Följd hyperlänk" xfId="221" builtinId="9" hidden="1"/>
    <cellStyle name="Följd hyperlänk" xfId="223" builtinId="9" hidden="1"/>
    <cellStyle name="Följd hyperlänk" xfId="225" builtinId="9" hidden="1"/>
    <cellStyle name="Följd hyperlänk" xfId="227" builtinId="9" hidden="1"/>
    <cellStyle name="Följd hyperlänk" xfId="229" builtinId="9" hidden="1"/>
    <cellStyle name="Följd hyperlänk" xfId="231" builtinId="9" hidden="1"/>
    <cellStyle name="Hyperlänk" xfId="2" builtinId="8" hidden="1"/>
    <cellStyle name="Hyperlänk" xfId="4" builtinId="8" hidden="1"/>
    <cellStyle name="Hyperlänk" xfId="6" builtinId="8" hidden="1"/>
    <cellStyle name="Hyperlänk" xfId="8" builtinId="8" hidden="1"/>
    <cellStyle name="Hyperlänk" xfId="10" builtinId="8" hidden="1"/>
    <cellStyle name="Hyperlänk" xfId="12" builtinId="8" hidden="1"/>
    <cellStyle name="Hyperlänk" xfId="14" builtinId="8" hidden="1"/>
    <cellStyle name="Hyperlänk" xfId="16" builtinId="8" hidden="1"/>
    <cellStyle name="Hyperlänk" xfId="18" builtinId="8" hidden="1"/>
    <cellStyle name="Hyperlänk" xfId="20" builtinId="8" hidden="1"/>
    <cellStyle name="Hyperlänk" xfId="22" builtinId="8" hidden="1"/>
    <cellStyle name="Hyperlänk" xfId="24" builtinId="8" hidden="1"/>
    <cellStyle name="Hyperlänk" xfId="26" builtinId="8" hidden="1"/>
    <cellStyle name="Hyperlänk" xfId="28" builtinId="8" hidden="1"/>
    <cellStyle name="Hyperlänk" xfId="30" builtinId="8" hidden="1"/>
    <cellStyle name="Hyperlänk" xfId="32" builtinId="8" hidden="1"/>
    <cellStyle name="Hyperlänk" xfId="34" builtinId="8" hidden="1"/>
    <cellStyle name="Hyperlänk" xfId="36" builtinId="8" hidden="1"/>
    <cellStyle name="Hyperlänk" xfId="38" builtinId="8" hidden="1"/>
    <cellStyle name="Hyperlänk" xfId="40" builtinId="8" hidden="1"/>
    <cellStyle name="Hyperlänk" xfId="42" builtinId="8" hidden="1"/>
    <cellStyle name="Hyperlänk" xfId="44"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56" builtinId="8" hidden="1"/>
    <cellStyle name="Hyperlänk" xfId="58" builtinId="8" hidden="1"/>
    <cellStyle name="Hyperlänk" xfId="60" builtinId="8" hidden="1"/>
    <cellStyle name="Hyperlänk" xfId="62" builtinId="8" hidden="1"/>
    <cellStyle name="Hyperlänk" xfId="64" builtinId="8" hidden="1"/>
    <cellStyle name="Hyperlänk" xfId="66" builtinId="8" hidden="1"/>
    <cellStyle name="Hyperlänk" xfId="68" builtinId="8" hidden="1"/>
    <cellStyle name="Hyperlänk" xfId="70" builtinId="8" hidden="1"/>
    <cellStyle name="Hyperlänk" xfId="72" builtinId="8" hidden="1"/>
    <cellStyle name="Hyperlänk" xfId="74" builtinId="8" hidden="1"/>
    <cellStyle name="Hyperlänk" xfId="76" builtinId="8" hidden="1"/>
    <cellStyle name="Hyperlänk" xfId="78" builtinId="8" hidden="1"/>
    <cellStyle name="Hyperlänk" xfId="80" builtinId="8" hidden="1"/>
    <cellStyle name="Hyperlänk" xfId="82" builtinId="8" hidden="1"/>
    <cellStyle name="Hyperlänk" xfId="84" builtinId="8" hidden="1"/>
    <cellStyle name="Hyperlänk" xfId="86" builtinId="8" hidden="1"/>
    <cellStyle name="Hyperlänk" xfId="88" builtinId="8" hidden="1"/>
    <cellStyle name="Hyperlänk" xfId="90" builtinId="8" hidden="1"/>
    <cellStyle name="Hyperlänk" xfId="92" builtinId="8" hidden="1"/>
    <cellStyle name="Hyperlänk" xfId="94" builtinId="8" hidden="1"/>
    <cellStyle name="Hyperlänk" xfId="96" builtinId="8" hidden="1"/>
    <cellStyle name="Hyperlänk" xfId="98" builtinId="8" hidden="1"/>
    <cellStyle name="Hyperlänk" xfId="100" builtinId="8" hidden="1"/>
    <cellStyle name="Hyperlänk" xfId="102" builtinId="8" hidden="1"/>
    <cellStyle name="Hyperlänk" xfId="104" builtinId="8" hidden="1"/>
    <cellStyle name="Hyperlänk" xfId="106"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hidden="1"/>
    <cellStyle name="Hyperlänk" xfId="136" builtinId="8" hidden="1"/>
    <cellStyle name="Hyperlänk" xfId="138" builtinId="8" hidden="1"/>
    <cellStyle name="Hyperlänk" xfId="140" builtinId="8" hidden="1"/>
    <cellStyle name="Hyperlänk" xfId="142" builtinId="8" hidden="1"/>
    <cellStyle name="Hyperlänk" xfId="144" builtinId="8" hidden="1"/>
    <cellStyle name="Hyperlänk" xfId="146" builtinId="8" hidden="1"/>
    <cellStyle name="Hyperlänk" xfId="148" builtinId="8" hidden="1"/>
    <cellStyle name="Hyperlänk" xfId="150" builtinId="8" hidden="1"/>
    <cellStyle name="Hyperlänk" xfId="152" builtinId="8" hidden="1"/>
    <cellStyle name="Hyperlänk" xfId="154" builtinId="8" hidden="1"/>
    <cellStyle name="Hyperlänk" xfId="156" builtinId="8" hidden="1"/>
    <cellStyle name="Hyperlänk" xfId="158" builtinId="8" hidden="1"/>
    <cellStyle name="Hyperlänk" xfId="160" builtinId="8" hidden="1"/>
    <cellStyle name="Hyperlänk" xfId="162" builtinId="8" hidden="1"/>
    <cellStyle name="Hyperlänk" xfId="164" builtinId="8" hidden="1"/>
    <cellStyle name="Hyperlänk" xfId="166" builtinId="8" hidden="1"/>
    <cellStyle name="Hyperlänk" xfId="168" builtinId="8" hidden="1"/>
    <cellStyle name="Hyperlänk" xfId="170" builtinId="8" hidden="1"/>
    <cellStyle name="Hyperlänk" xfId="172" builtinId="8" hidden="1"/>
    <cellStyle name="Hyperlänk" xfId="174" builtinId="8" hidden="1"/>
    <cellStyle name="Hyperlänk" xfId="176" builtinId="8" hidden="1"/>
    <cellStyle name="Hyperlänk" xfId="178" builtinId="8" hidden="1"/>
    <cellStyle name="Hyperlänk" xfId="180" builtinId="8" hidden="1"/>
    <cellStyle name="Hyperlänk" xfId="182" builtinId="8" hidden="1"/>
    <cellStyle name="Hyperlänk" xfId="184" builtinId="8" hidden="1"/>
    <cellStyle name="Hyperlänk" xfId="186" builtinId="8" hidden="1"/>
    <cellStyle name="Hyperlänk" xfId="188" builtinId="8" hidden="1"/>
    <cellStyle name="Hyperlänk" xfId="190" builtinId="8" hidden="1"/>
    <cellStyle name="Hyperlänk" xfId="192" builtinId="8" hidden="1"/>
    <cellStyle name="Hyperlänk" xfId="194" builtinId="8" hidden="1"/>
    <cellStyle name="Hyperlänk" xfId="196" builtinId="8" hidden="1"/>
    <cellStyle name="Hyperlänk" xfId="198" builtinId="8" hidden="1"/>
    <cellStyle name="Hyperlänk" xfId="200" builtinId="8" hidden="1"/>
    <cellStyle name="Hyperlänk" xfId="202" builtinId="8" hidden="1"/>
    <cellStyle name="Hyperlänk" xfId="204" builtinId="8" hidden="1"/>
    <cellStyle name="Hyperlänk" xfId="206" builtinId="8" hidden="1"/>
    <cellStyle name="Hyperlänk" xfId="208" builtinId="8" hidden="1"/>
    <cellStyle name="Hyperlänk" xfId="210" builtinId="8" hidden="1"/>
    <cellStyle name="Hyperlänk" xfId="212" builtinId="8" hidden="1"/>
    <cellStyle name="Hyperlänk" xfId="214" builtinId="8" hidden="1"/>
    <cellStyle name="Hyperlänk" xfId="216" builtinId="8" hidden="1"/>
    <cellStyle name="Hyperlänk" xfId="218" builtinId="8" hidden="1"/>
    <cellStyle name="Hyperlänk" xfId="220" builtinId="8" hidden="1"/>
    <cellStyle name="Hyperlänk" xfId="222" builtinId="8" hidden="1"/>
    <cellStyle name="Hyperlänk" xfId="224" builtinId="8" hidden="1"/>
    <cellStyle name="Hyperlänk" xfId="226" builtinId="8" hidden="1"/>
    <cellStyle name="Hyperlänk" xfId="228" builtinId="8" hidden="1"/>
    <cellStyle name="Hyperlänk" xfId="230" builtinId="8" hidden="1"/>
    <cellStyle name="Normal" xfId="0" builtinId="0"/>
    <cellStyle name="Pro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90" zoomScaleNormal="90" workbookViewId="0">
      <selection activeCell="C25" sqref="C25"/>
    </sheetView>
  </sheetViews>
  <sheetFormatPr defaultColWidth="11" defaultRowHeight="15.75"/>
  <cols>
    <col min="1" max="1" width="26.125" customWidth="1"/>
    <col min="2" max="2" width="49.875" customWidth="1"/>
  </cols>
  <sheetData>
    <row r="1" spans="1:7" ht="39">
      <c r="A1" s="5" t="s">
        <v>185</v>
      </c>
    </row>
    <row r="2" spans="1:7" ht="6" customHeight="1">
      <c r="A2" s="5"/>
    </row>
    <row r="3" spans="1:7" ht="20.25" thickBot="1">
      <c r="A3" s="51" t="s">
        <v>186</v>
      </c>
    </row>
    <row r="4" spans="1:7" ht="29.1" customHeight="1">
      <c r="A4" s="72" t="s">
        <v>247</v>
      </c>
      <c r="B4" s="73"/>
      <c r="C4" s="73"/>
      <c r="D4" s="73"/>
      <c r="E4" s="73"/>
      <c r="F4" s="73"/>
      <c r="G4" s="74"/>
    </row>
    <row r="5" spans="1:7" ht="30.95" customHeight="1">
      <c r="A5" s="75" t="s">
        <v>248</v>
      </c>
      <c r="B5" s="76"/>
      <c r="C5" s="76"/>
      <c r="D5" s="76"/>
      <c r="E5" s="76"/>
      <c r="F5" s="76"/>
      <c r="G5" s="77"/>
    </row>
    <row r="6" spans="1:7">
      <c r="A6" s="75" t="s">
        <v>260</v>
      </c>
      <c r="B6" s="76"/>
      <c r="C6" s="76"/>
      <c r="D6" s="76"/>
      <c r="E6" s="76"/>
      <c r="F6" s="76"/>
      <c r="G6" s="77"/>
    </row>
    <row r="7" spans="1:7" ht="29.1" customHeight="1">
      <c r="A7" s="75" t="s">
        <v>259</v>
      </c>
      <c r="B7" s="76"/>
      <c r="C7" s="76"/>
      <c r="D7" s="76"/>
      <c r="E7" s="76"/>
      <c r="F7" s="76"/>
      <c r="G7" s="77"/>
    </row>
    <row r="8" spans="1:7" ht="16.5" thickBot="1">
      <c r="A8" s="78" t="s">
        <v>283</v>
      </c>
      <c r="B8" s="79"/>
      <c r="C8" s="79"/>
      <c r="D8" s="79"/>
      <c r="E8" s="79"/>
      <c r="F8" s="79"/>
      <c r="G8" s="80"/>
    </row>
    <row r="9" spans="1:7" ht="5.0999999999999996" customHeight="1"/>
    <row r="10" spans="1:7" ht="20.25" thickBot="1">
      <c r="A10" s="51" t="s">
        <v>249</v>
      </c>
    </row>
    <row r="11" spans="1:7" ht="30" customHeight="1">
      <c r="A11" s="72" t="s">
        <v>197</v>
      </c>
      <c r="B11" s="73"/>
      <c r="C11" s="73"/>
      <c r="D11" s="73"/>
      <c r="E11" s="73"/>
      <c r="F11" s="73"/>
      <c r="G11" s="74"/>
    </row>
    <row r="12" spans="1:7" ht="17.100000000000001" customHeight="1">
      <c r="A12" s="75" t="s">
        <v>198</v>
      </c>
      <c r="B12" s="76"/>
      <c r="C12" s="76"/>
      <c r="D12" s="76"/>
      <c r="E12" s="76"/>
      <c r="F12" s="76"/>
      <c r="G12" s="77"/>
    </row>
    <row r="13" spans="1:7" ht="30.95" customHeight="1">
      <c r="A13" s="75" t="s">
        <v>199</v>
      </c>
      <c r="B13" s="76"/>
      <c r="C13" s="76"/>
      <c r="D13" s="76"/>
      <c r="E13" s="76"/>
      <c r="F13" s="76"/>
      <c r="G13" s="77"/>
    </row>
    <row r="14" spans="1:7" ht="29.1" customHeight="1">
      <c r="A14" s="75" t="s">
        <v>200</v>
      </c>
      <c r="B14" s="76"/>
      <c r="C14" s="76"/>
      <c r="D14" s="76"/>
      <c r="E14" s="76"/>
      <c r="F14" s="76"/>
      <c r="G14" s="77"/>
    </row>
    <row r="15" spans="1:7" ht="32.1" customHeight="1" thickBot="1">
      <c r="A15" s="78" t="s">
        <v>250</v>
      </c>
      <c r="B15" s="79"/>
      <c r="C15" s="79"/>
      <c r="D15" s="79"/>
      <c r="E15" s="79"/>
      <c r="F15" s="79"/>
      <c r="G15" s="80"/>
    </row>
    <row r="16" spans="1:7" ht="6" customHeight="1"/>
    <row r="17" spans="1:7" ht="20.25" thickBot="1">
      <c r="A17" s="52" t="s">
        <v>187</v>
      </c>
    </row>
    <row r="18" spans="1:7">
      <c r="A18" s="81" t="s">
        <v>201</v>
      </c>
      <c r="B18" s="82"/>
      <c r="C18" s="82"/>
      <c r="D18" s="82"/>
      <c r="E18" s="82"/>
      <c r="F18" s="82"/>
      <c r="G18" s="83"/>
    </row>
    <row r="19" spans="1:7">
      <c r="A19" s="84" t="s">
        <v>202</v>
      </c>
      <c r="B19" s="85"/>
      <c r="C19" s="85"/>
      <c r="D19" s="85"/>
      <c r="E19" s="85"/>
      <c r="F19" s="85"/>
      <c r="G19" s="86"/>
    </row>
    <row r="20" spans="1:7" ht="16.5" thickBot="1">
      <c r="A20" s="87" t="s">
        <v>203</v>
      </c>
      <c r="B20" s="88"/>
      <c r="C20" s="88"/>
      <c r="D20" s="88"/>
      <c r="E20" s="88"/>
      <c r="F20" s="88"/>
      <c r="G20" s="89"/>
    </row>
    <row r="21" spans="1:7" ht="5.0999999999999996" customHeight="1">
      <c r="A21" s="52"/>
    </row>
    <row r="22" spans="1:7" ht="39">
      <c r="A22" s="96" t="s">
        <v>184</v>
      </c>
      <c r="B22" s="96"/>
      <c r="C22" s="96"/>
      <c r="D22" s="96"/>
      <c r="E22" s="96"/>
      <c r="F22" s="96"/>
      <c r="G22" s="96"/>
    </row>
    <row r="23" spans="1:7" ht="9" customHeight="1" thickBot="1">
      <c r="C23" s="2"/>
    </row>
    <row r="24" spans="1:7" ht="32.25">
      <c r="A24" s="68" t="s">
        <v>251</v>
      </c>
      <c r="B24" s="69"/>
      <c r="C24" s="63">
        <f>Leveling!E64+Leveling!E40</f>
        <v>0</v>
      </c>
    </row>
    <row r="25" spans="1:7" ht="32.25">
      <c r="A25" s="90" t="s">
        <v>244</v>
      </c>
      <c r="B25" s="91"/>
      <c r="C25" s="63">
        <f>Leveling!E208+Leveling!E184+Leveling!E160+Leveling!E136+Leveling!E112+Leveling!E88</f>
        <v>1</v>
      </c>
    </row>
    <row r="26" spans="1:7" ht="33" thickBot="1">
      <c r="A26" s="92" t="s">
        <v>87</v>
      </c>
      <c r="B26" s="93"/>
      <c r="C26" s="64">
        <f>'Social and Cultural'!F46</f>
        <v>0.59090909090909094</v>
      </c>
    </row>
    <row r="27" spans="1:7" ht="33" thickBot="1">
      <c r="A27" s="57"/>
      <c r="B27" s="57"/>
      <c r="C27" s="63"/>
    </row>
    <row r="28" spans="1:7" ht="68.099999999999994" customHeight="1">
      <c r="A28" s="94" t="s">
        <v>183</v>
      </c>
      <c r="B28" s="95"/>
      <c r="C28" s="64">
        <f>C24</f>
        <v>0</v>
      </c>
    </row>
    <row r="29" spans="1:7" ht="35.1" customHeight="1" thickBot="1">
      <c r="A29" s="70" t="s">
        <v>245</v>
      </c>
      <c r="B29" s="71"/>
      <c r="C29" s="63"/>
    </row>
    <row r="30" spans="1:7" ht="21" customHeight="1" thickBot="1">
      <c r="A30" s="65"/>
      <c r="B30" s="65"/>
      <c r="C30" s="63"/>
    </row>
    <row r="31" spans="1:7" ht="62.1" customHeight="1">
      <c r="A31" s="94" t="s">
        <v>182</v>
      </c>
      <c r="B31" s="95"/>
      <c r="C31" s="64">
        <f>(C25*0.6+C26*0.4)</f>
        <v>0.83636363636363642</v>
      </c>
    </row>
    <row r="32" spans="1:7" ht="33" thickBot="1">
      <c r="A32" s="66" t="s">
        <v>246</v>
      </c>
      <c r="B32" s="67"/>
      <c r="C32" s="63"/>
    </row>
  </sheetData>
  <sheetProtection sheet="1" objects="1" scenarios="1" selectLockedCells="1" selectUnlockedCells="1"/>
  <mergeCells count="21">
    <mergeCell ref="A25:B25"/>
    <mergeCell ref="A26:B26"/>
    <mergeCell ref="A28:B28"/>
    <mergeCell ref="A31:B31"/>
    <mergeCell ref="A22:G22"/>
    <mergeCell ref="A32:B32"/>
    <mergeCell ref="A24:B24"/>
    <mergeCell ref="A29:B29"/>
    <mergeCell ref="A4:G4"/>
    <mergeCell ref="A5:G5"/>
    <mergeCell ref="A6:G6"/>
    <mergeCell ref="A7:G7"/>
    <mergeCell ref="A8:G8"/>
    <mergeCell ref="A11:G11"/>
    <mergeCell ref="A12:G12"/>
    <mergeCell ref="A13:G13"/>
    <mergeCell ref="A14:G14"/>
    <mergeCell ref="A15:G15"/>
    <mergeCell ref="A18:G18"/>
    <mergeCell ref="A19:G19"/>
    <mergeCell ref="A20:G20"/>
  </mergeCells>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8"/>
  <sheetViews>
    <sheetView topLeftCell="A71" zoomScale="60" zoomScaleNormal="60" zoomScalePageLayoutView="110" workbookViewId="0">
      <selection activeCell="B84" sqref="B84"/>
    </sheetView>
  </sheetViews>
  <sheetFormatPr defaultColWidth="11" defaultRowHeight="15.75"/>
  <cols>
    <col min="2" max="2" width="36.5" customWidth="1"/>
    <col min="3" max="3" width="69.375" customWidth="1"/>
    <col min="4" max="4" width="1.5" customWidth="1"/>
    <col min="5" max="5" width="10.625" customWidth="1"/>
    <col min="6" max="6" width="10.875" customWidth="1"/>
    <col min="7" max="7" width="42" customWidth="1"/>
    <col min="8" max="8" width="35.125" customWidth="1"/>
    <col min="9" max="9" width="1.625" customWidth="1"/>
  </cols>
  <sheetData>
    <row r="1" spans="1:8" ht="39">
      <c r="A1" s="49" t="s">
        <v>243</v>
      </c>
      <c r="B1" s="49"/>
      <c r="C1" s="50"/>
      <c r="D1" s="10"/>
      <c r="E1" s="10"/>
    </row>
    <row r="2" spans="1:8">
      <c r="B2" s="1"/>
      <c r="C2" s="1"/>
      <c r="D2" s="1"/>
      <c r="E2" s="1"/>
    </row>
    <row r="3" spans="1:8" ht="47.25">
      <c r="A3" s="27" t="s">
        <v>0</v>
      </c>
      <c r="B3" s="104" t="s">
        <v>20</v>
      </c>
      <c r="C3" s="104"/>
      <c r="E3" s="48" t="s">
        <v>115</v>
      </c>
      <c r="F3" s="38" t="s">
        <v>112</v>
      </c>
      <c r="G3" s="48" t="s">
        <v>114</v>
      </c>
    </row>
    <row r="4" spans="1:8" ht="76.5">
      <c r="A4" s="37" t="s">
        <v>19</v>
      </c>
      <c r="B4" s="105" t="s">
        <v>278</v>
      </c>
      <c r="C4" s="105"/>
      <c r="E4" s="39" t="s">
        <v>116</v>
      </c>
      <c r="F4" s="40" t="s">
        <v>113</v>
      </c>
      <c r="G4" s="39" t="s">
        <v>279</v>
      </c>
      <c r="H4" s="55"/>
    </row>
    <row r="5" spans="1:8" ht="100.5">
      <c r="A5" s="37" t="s">
        <v>56</v>
      </c>
      <c r="B5" s="106" t="s">
        <v>257</v>
      </c>
      <c r="C5" s="106"/>
      <c r="E5" s="39" t="s">
        <v>117</v>
      </c>
      <c r="F5" s="40" t="s">
        <v>113</v>
      </c>
      <c r="G5" s="39" t="s">
        <v>280</v>
      </c>
      <c r="H5" s="55"/>
    </row>
    <row r="6" spans="1:8" ht="141.75" customHeight="1">
      <c r="A6" s="37" t="s">
        <v>57</v>
      </c>
      <c r="B6" s="106" t="s">
        <v>281</v>
      </c>
      <c r="C6" s="106"/>
      <c r="E6" s="39" t="s">
        <v>118</v>
      </c>
      <c r="F6" s="40" t="s">
        <v>123</v>
      </c>
      <c r="G6" s="39" t="s">
        <v>261</v>
      </c>
    </row>
    <row r="7" spans="1:8" ht="154.5" customHeight="1">
      <c r="A7" s="37" t="s">
        <v>69</v>
      </c>
      <c r="B7" s="107" t="s">
        <v>262</v>
      </c>
      <c r="C7" s="108"/>
      <c r="E7" s="39" t="s">
        <v>119</v>
      </c>
      <c r="F7" s="40" t="s">
        <v>124</v>
      </c>
      <c r="G7" s="39" t="s">
        <v>263</v>
      </c>
    </row>
    <row r="8" spans="1:8" ht="101.1" customHeight="1">
      <c r="A8" s="37" t="s">
        <v>70</v>
      </c>
      <c r="B8" s="107" t="s">
        <v>264</v>
      </c>
      <c r="C8" s="108"/>
      <c r="E8" s="39" t="s">
        <v>145</v>
      </c>
      <c r="F8" s="40" t="s">
        <v>125</v>
      </c>
      <c r="G8" s="39" t="s">
        <v>265</v>
      </c>
    </row>
    <row r="9" spans="1:8" ht="129.94999999999999" customHeight="1">
      <c r="A9" s="37" t="s">
        <v>71</v>
      </c>
      <c r="B9" s="107" t="s">
        <v>255</v>
      </c>
      <c r="C9" s="108"/>
      <c r="E9" s="39" t="s">
        <v>146</v>
      </c>
      <c r="F9" s="40" t="s">
        <v>153</v>
      </c>
      <c r="G9" s="39" t="s">
        <v>266</v>
      </c>
      <c r="H9" s="54"/>
    </row>
    <row r="10" spans="1:8" ht="120" customHeight="1">
      <c r="A10" s="37" t="s">
        <v>72</v>
      </c>
      <c r="B10" s="107" t="s">
        <v>267</v>
      </c>
      <c r="C10" s="108"/>
      <c r="E10" s="39" t="s">
        <v>126</v>
      </c>
      <c r="F10" s="40" t="s">
        <v>154</v>
      </c>
      <c r="G10" s="39" t="s">
        <v>268</v>
      </c>
      <c r="H10" s="47"/>
    </row>
    <row r="11" spans="1:8" ht="127.5" customHeight="1">
      <c r="A11" s="37" t="s">
        <v>73</v>
      </c>
      <c r="B11" s="107" t="s">
        <v>269</v>
      </c>
      <c r="C11" s="108"/>
      <c r="E11" s="39" t="s">
        <v>147</v>
      </c>
      <c r="F11" s="40" t="s">
        <v>155</v>
      </c>
      <c r="G11" s="39" t="s">
        <v>270</v>
      </c>
      <c r="H11" s="55"/>
    </row>
    <row r="13" spans="1:8" ht="16.5" thickBot="1"/>
    <row r="14" spans="1:8" ht="32.1" customHeight="1" thickBot="1">
      <c r="A14" s="100" t="s">
        <v>151</v>
      </c>
      <c r="B14" s="101"/>
      <c r="C14" s="29"/>
    </row>
    <row r="15" spans="1:8" ht="30.95" customHeight="1" thickBot="1">
      <c r="A15" s="102" t="s">
        <v>152</v>
      </c>
      <c r="B15" s="103"/>
      <c r="C15" s="28"/>
    </row>
    <row r="17" spans="1:9" ht="21">
      <c r="A17" s="97" t="s">
        <v>31</v>
      </c>
      <c r="B17" s="97"/>
      <c r="C17" s="97"/>
      <c r="D17" s="26"/>
      <c r="E17" s="26"/>
    </row>
    <row r="18" spans="1:9" ht="31.5">
      <c r="A18" s="24" t="s">
        <v>45</v>
      </c>
      <c r="B18" s="25" t="s">
        <v>58</v>
      </c>
      <c r="C18" s="25" t="s">
        <v>20</v>
      </c>
      <c r="D18" s="26"/>
      <c r="E18" s="25" t="s">
        <v>46</v>
      </c>
      <c r="F18" s="25" t="s">
        <v>47</v>
      </c>
      <c r="G18" s="25" t="s">
        <v>48</v>
      </c>
      <c r="H18" s="34" t="s">
        <v>157</v>
      </c>
      <c r="I18" s="26"/>
    </row>
    <row r="19" spans="1:9">
      <c r="A19" s="98" t="s">
        <v>59</v>
      </c>
      <c r="B19" s="23" t="s">
        <v>44</v>
      </c>
      <c r="C19" s="2" t="s">
        <v>204</v>
      </c>
      <c r="D19" s="7"/>
      <c r="I19" s="7"/>
    </row>
    <row r="20" spans="1:9" ht="47.25">
      <c r="A20" s="99"/>
      <c r="B20" s="21" t="s">
        <v>205</v>
      </c>
      <c r="C20" s="2" t="s">
        <v>74</v>
      </c>
      <c r="D20" s="7"/>
      <c r="I20" s="7"/>
    </row>
    <row r="21" spans="1:9" ht="78.75">
      <c r="A21" s="99"/>
      <c r="B21" s="21" t="s">
        <v>49</v>
      </c>
      <c r="C21" s="2" t="s">
        <v>282</v>
      </c>
      <c r="D21" s="7"/>
      <c r="I21" s="7"/>
    </row>
    <row r="22" spans="1:9" ht="78.75">
      <c r="A22" s="99"/>
      <c r="B22" s="21" t="s">
        <v>43</v>
      </c>
      <c r="C22" s="2" t="s">
        <v>271</v>
      </c>
      <c r="D22" s="7"/>
      <c r="E22" s="2"/>
      <c r="I22" s="7"/>
    </row>
    <row r="23" spans="1:9" ht="47.25">
      <c r="A23" s="99"/>
      <c r="B23" s="21" t="s">
        <v>51</v>
      </c>
      <c r="C23" s="2" t="s">
        <v>83</v>
      </c>
      <c r="D23" s="7"/>
      <c r="I23" s="7"/>
    </row>
    <row r="24" spans="1:9" ht="31.5">
      <c r="A24" s="99"/>
      <c r="B24" s="21" t="s">
        <v>33</v>
      </c>
      <c r="C24" s="2" t="s">
        <v>206</v>
      </c>
      <c r="D24" s="7"/>
      <c r="I24" s="7"/>
    </row>
    <row r="25" spans="1:9" ht="31.5">
      <c r="A25" s="99"/>
      <c r="B25" s="21" t="s">
        <v>50</v>
      </c>
      <c r="C25" s="2" t="s">
        <v>207</v>
      </c>
      <c r="D25" s="7"/>
      <c r="I25" s="7"/>
    </row>
    <row r="26" spans="1:9" ht="31.5">
      <c r="A26" s="99"/>
      <c r="B26" s="21" t="s">
        <v>39</v>
      </c>
      <c r="C26" s="2" t="s">
        <v>256</v>
      </c>
      <c r="D26" s="7"/>
      <c r="E26" s="55"/>
      <c r="I26" s="7"/>
    </row>
    <row r="27" spans="1:9">
      <c r="A27" s="99" t="s">
        <v>60</v>
      </c>
      <c r="B27" s="21" t="s">
        <v>41</v>
      </c>
      <c r="C27" s="2" t="s">
        <v>84</v>
      </c>
      <c r="D27" s="7"/>
      <c r="I27" s="7"/>
    </row>
    <row r="28" spans="1:9">
      <c r="A28" s="99"/>
      <c r="B28" s="21" t="s">
        <v>34</v>
      </c>
      <c r="C28" s="2" t="s">
        <v>85</v>
      </c>
      <c r="D28" s="7"/>
      <c r="G28" s="2"/>
      <c r="I28" s="7"/>
    </row>
    <row r="29" spans="1:9">
      <c r="A29" s="99"/>
      <c r="B29" s="21" t="s">
        <v>52</v>
      </c>
      <c r="C29" s="2" t="s">
        <v>272</v>
      </c>
      <c r="D29" s="7"/>
      <c r="I29" s="7"/>
    </row>
    <row r="30" spans="1:9">
      <c r="A30" s="99"/>
      <c r="B30" s="21" t="s">
        <v>61</v>
      </c>
      <c r="C30" s="2" t="s">
        <v>208</v>
      </c>
      <c r="D30" s="7"/>
      <c r="I30" s="7"/>
    </row>
    <row r="31" spans="1:9">
      <c r="A31" s="99"/>
      <c r="B31" s="21" t="s">
        <v>35</v>
      </c>
      <c r="C31" s="2" t="s">
        <v>209</v>
      </c>
      <c r="D31" s="7"/>
      <c r="I31" s="7"/>
    </row>
    <row r="32" spans="1:9">
      <c r="A32" s="99"/>
      <c r="B32" s="21" t="s">
        <v>37</v>
      </c>
      <c r="C32" s="2" t="s">
        <v>209</v>
      </c>
      <c r="D32" s="7"/>
      <c r="I32" s="7"/>
    </row>
    <row r="33" spans="1:9">
      <c r="A33" s="99"/>
      <c r="B33" s="21" t="s">
        <v>38</v>
      </c>
      <c r="C33" s="2" t="s">
        <v>209</v>
      </c>
      <c r="D33" s="7"/>
      <c r="I33" s="7"/>
    </row>
    <row r="34" spans="1:9" ht="31.5">
      <c r="A34" s="99"/>
      <c r="B34" s="21" t="s">
        <v>36</v>
      </c>
      <c r="C34" s="2" t="s">
        <v>210</v>
      </c>
      <c r="D34" s="7"/>
      <c r="I34" s="7"/>
    </row>
    <row r="35" spans="1:9" ht="31.5">
      <c r="A35" s="99"/>
      <c r="B35" s="21" t="s">
        <v>53</v>
      </c>
      <c r="C35" s="2" t="s">
        <v>86</v>
      </c>
      <c r="D35" s="7"/>
      <c r="I35" s="7"/>
    </row>
    <row r="36" spans="1:9" ht="43.5">
      <c r="A36" s="22" t="s">
        <v>62</v>
      </c>
      <c r="B36" s="21" t="s">
        <v>42</v>
      </c>
      <c r="C36" s="2" t="s">
        <v>211</v>
      </c>
      <c r="D36" s="7"/>
      <c r="I36" s="7"/>
    </row>
    <row r="37" spans="1:9">
      <c r="A37" s="20"/>
      <c r="B37" s="20"/>
      <c r="C37" s="46" t="s">
        <v>90</v>
      </c>
      <c r="D37" s="19"/>
      <c r="E37" s="20">
        <f>COUNTIF(E19:E36, "*x*")</f>
        <v>0</v>
      </c>
      <c r="F37" s="20"/>
      <c r="G37" s="20">
        <f>COUNTIF(G19:G36, "*x*")</f>
        <v>0</v>
      </c>
      <c r="H37" s="20"/>
      <c r="I37" s="20"/>
    </row>
    <row r="38" spans="1:9">
      <c r="A38" s="20"/>
      <c r="B38" s="20"/>
      <c r="C38" s="46" t="s">
        <v>258</v>
      </c>
      <c r="D38" s="19"/>
      <c r="E38" s="20">
        <v>30</v>
      </c>
      <c r="F38" s="20"/>
      <c r="G38" s="20"/>
      <c r="H38" s="20"/>
      <c r="I38" s="20"/>
    </row>
    <row r="39" spans="1:9">
      <c r="A39" s="20"/>
      <c r="B39" s="20"/>
      <c r="C39" s="46" t="s">
        <v>88</v>
      </c>
      <c r="D39" s="19"/>
      <c r="E39" s="20">
        <v>18</v>
      </c>
      <c r="F39" s="20"/>
      <c r="G39" s="20"/>
      <c r="H39" s="20"/>
      <c r="I39" s="20"/>
    </row>
    <row r="40" spans="1:9">
      <c r="A40" s="20"/>
      <c r="B40" s="20"/>
      <c r="C40" s="46" t="s">
        <v>89</v>
      </c>
      <c r="D40" s="19"/>
      <c r="E40" s="20">
        <f>E37/E39</f>
        <v>0</v>
      </c>
      <c r="F40" s="20"/>
      <c r="G40" s="20"/>
      <c r="H40" s="20"/>
      <c r="I40" s="20"/>
    </row>
    <row r="41" spans="1:9" ht="21">
      <c r="A41" s="109" t="s">
        <v>32</v>
      </c>
      <c r="B41" s="110"/>
      <c r="C41" s="111"/>
      <c r="D41" s="7"/>
      <c r="E41" s="7"/>
      <c r="F41" s="7"/>
      <c r="G41" s="7"/>
      <c r="H41" s="7"/>
      <c r="I41" s="7"/>
    </row>
    <row r="42" spans="1:9" ht="31.5">
      <c r="A42" s="24" t="s">
        <v>45</v>
      </c>
      <c r="B42" s="25" t="s">
        <v>58</v>
      </c>
      <c r="C42" s="25" t="s">
        <v>20</v>
      </c>
      <c r="D42" s="26"/>
      <c r="E42" s="25" t="s">
        <v>46</v>
      </c>
      <c r="F42" s="25" t="s">
        <v>47</v>
      </c>
      <c r="G42" s="25" t="s">
        <v>48</v>
      </c>
      <c r="H42" s="34" t="s">
        <v>157</v>
      </c>
      <c r="I42" s="26"/>
    </row>
    <row r="43" spans="1:9" ht="31.5">
      <c r="A43" s="98" t="s">
        <v>59</v>
      </c>
      <c r="B43" s="23" t="s">
        <v>44</v>
      </c>
      <c r="C43" s="2" t="s">
        <v>91</v>
      </c>
      <c r="D43" s="7"/>
      <c r="I43" s="7"/>
    </row>
    <row r="44" spans="1:9" ht="47.25">
      <c r="A44" s="99"/>
      <c r="B44" s="21" t="s">
        <v>205</v>
      </c>
      <c r="C44" s="2" t="s">
        <v>212</v>
      </c>
      <c r="D44" s="7"/>
      <c r="I44" s="7"/>
    </row>
    <row r="45" spans="1:9" ht="47.25">
      <c r="A45" s="99"/>
      <c r="B45" s="21" t="s">
        <v>49</v>
      </c>
      <c r="C45" s="2" t="s">
        <v>92</v>
      </c>
      <c r="D45" s="7"/>
      <c r="I45" s="7"/>
    </row>
    <row r="46" spans="1:9" ht="47.25">
      <c r="A46" s="99"/>
      <c r="B46" s="21" t="s">
        <v>43</v>
      </c>
      <c r="C46" s="2" t="s">
        <v>96</v>
      </c>
      <c r="D46" s="7"/>
      <c r="I46" s="7"/>
    </row>
    <row r="47" spans="1:9" ht="47.25">
      <c r="A47" s="99"/>
      <c r="B47" s="21" t="s">
        <v>51</v>
      </c>
      <c r="C47" s="2" t="s">
        <v>93</v>
      </c>
      <c r="D47" s="7"/>
      <c r="I47" s="7"/>
    </row>
    <row r="48" spans="1:9">
      <c r="A48" s="99"/>
      <c r="B48" s="21" t="s">
        <v>33</v>
      </c>
      <c r="C48" s="2" t="s">
        <v>213</v>
      </c>
      <c r="D48" s="7"/>
      <c r="I48" s="7"/>
    </row>
    <row r="49" spans="1:9">
      <c r="A49" s="99"/>
      <c r="B49" s="21" t="s">
        <v>50</v>
      </c>
      <c r="C49" s="2" t="s">
        <v>214</v>
      </c>
      <c r="D49" s="7"/>
      <c r="I49" s="7"/>
    </row>
    <row r="50" spans="1:9">
      <c r="A50" s="99"/>
      <c r="B50" s="21" t="s">
        <v>39</v>
      </c>
      <c r="C50" s="2" t="s">
        <v>94</v>
      </c>
      <c r="D50" s="7"/>
      <c r="I50" s="7"/>
    </row>
    <row r="51" spans="1:9">
      <c r="A51" s="99" t="s">
        <v>60</v>
      </c>
      <c r="B51" s="21" t="s">
        <v>41</v>
      </c>
      <c r="C51" s="2" t="s">
        <v>95</v>
      </c>
      <c r="D51" s="7"/>
      <c r="I51" s="7"/>
    </row>
    <row r="52" spans="1:9" ht="47.25">
      <c r="A52" s="99"/>
      <c r="B52" s="21" t="s">
        <v>34</v>
      </c>
      <c r="C52" s="2" t="s">
        <v>215</v>
      </c>
      <c r="D52" s="7"/>
      <c r="I52" s="7"/>
    </row>
    <row r="53" spans="1:9" ht="31.5">
      <c r="A53" s="99"/>
      <c r="B53" s="21" t="s">
        <v>52</v>
      </c>
      <c r="C53" s="2" t="s">
        <v>216</v>
      </c>
      <c r="D53" s="7"/>
      <c r="I53" s="7"/>
    </row>
    <row r="54" spans="1:9">
      <c r="A54" s="99"/>
      <c r="B54" s="21" t="s">
        <v>61</v>
      </c>
      <c r="C54" s="2" t="s">
        <v>217</v>
      </c>
      <c r="D54" s="7"/>
      <c r="I54" s="7"/>
    </row>
    <row r="55" spans="1:9" ht="47.25">
      <c r="A55" s="99"/>
      <c r="B55" s="21" t="s">
        <v>35</v>
      </c>
      <c r="C55" s="2" t="s">
        <v>218</v>
      </c>
      <c r="D55" s="7"/>
      <c r="I55" s="7"/>
    </row>
    <row r="56" spans="1:9">
      <c r="A56" s="99"/>
      <c r="B56" s="21" t="s">
        <v>37</v>
      </c>
      <c r="C56" s="2" t="s">
        <v>97</v>
      </c>
      <c r="D56" s="7"/>
      <c r="I56" s="7"/>
    </row>
    <row r="57" spans="1:9" ht="63">
      <c r="A57" s="99"/>
      <c r="B57" s="21" t="s">
        <v>38</v>
      </c>
      <c r="C57" s="2" t="s">
        <v>98</v>
      </c>
      <c r="D57" s="7"/>
      <c r="I57" s="7"/>
    </row>
    <row r="58" spans="1:9" ht="63">
      <c r="A58" s="99"/>
      <c r="B58" s="21" t="s">
        <v>36</v>
      </c>
      <c r="C58" s="2" t="s">
        <v>219</v>
      </c>
      <c r="D58" s="7"/>
      <c r="I58" s="7"/>
    </row>
    <row r="59" spans="1:9" ht="31.5">
      <c r="A59" s="99"/>
      <c r="B59" s="21" t="s">
        <v>53</v>
      </c>
      <c r="C59" s="2" t="s">
        <v>99</v>
      </c>
      <c r="D59" s="7"/>
      <c r="I59" s="7"/>
    </row>
    <row r="60" spans="1:9" ht="47.25">
      <c r="A60" s="22" t="s">
        <v>62</v>
      </c>
      <c r="B60" s="21" t="s">
        <v>42</v>
      </c>
      <c r="C60" s="2" t="s">
        <v>220</v>
      </c>
      <c r="D60" s="7"/>
      <c r="I60" s="7"/>
    </row>
    <row r="61" spans="1:9">
      <c r="A61" s="20"/>
      <c r="B61" s="20"/>
      <c r="C61" s="46" t="s">
        <v>90</v>
      </c>
      <c r="D61" s="19"/>
      <c r="E61" s="20">
        <f>COUNTIF(E43:E60, "*x*")</f>
        <v>0</v>
      </c>
      <c r="F61" s="20"/>
      <c r="G61" s="20">
        <f t="shared" ref="G61" si="0">COUNTIF(G43:G60, "*x*")</f>
        <v>0</v>
      </c>
      <c r="H61" s="20"/>
      <c r="I61" s="20"/>
    </row>
    <row r="62" spans="1:9">
      <c r="A62" s="20"/>
      <c r="B62" s="20"/>
      <c r="C62" s="46" t="s">
        <v>258</v>
      </c>
      <c r="D62" s="19"/>
      <c r="E62" s="20">
        <v>30</v>
      </c>
      <c r="F62" s="20"/>
      <c r="G62" s="20"/>
      <c r="H62" s="20"/>
      <c r="I62" s="20"/>
    </row>
    <row r="63" spans="1:9">
      <c r="A63" s="20"/>
      <c r="B63" s="20"/>
      <c r="C63" s="46" t="s">
        <v>88</v>
      </c>
      <c r="D63" s="19"/>
      <c r="E63" s="20">
        <v>18</v>
      </c>
      <c r="F63" s="20"/>
      <c r="G63" s="20"/>
      <c r="H63" s="20"/>
      <c r="I63" s="20"/>
    </row>
    <row r="64" spans="1:9">
      <c r="A64" s="20"/>
      <c r="B64" s="20"/>
      <c r="C64" s="46" t="s">
        <v>89</v>
      </c>
      <c r="D64" s="19"/>
      <c r="E64" s="20">
        <f>E61/E63</f>
        <v>0</v>
      </c>
      <c r="F64" s="20"/>
      <c r="G64" s="20"/>
      <c r="H64" s="20"/>
      <c r="I64" s="20"/>
    </row>
    <row r="65" spans="1:9" ht="21">
      <c r="A65" s="109" t="s">
        <v>63</v>
      </c>
      <c r="B65" s="110"/>
      <c r="C65" s="111"/>
      <c r="D65" s="7"/>
      <c r="E65" s="7"/>
      <c r="F65" s="7"/>
      <c r="G65" s="7"/>
      <c r="H65" s="7"/>
      <c r="I65" s="7"/>
    </row>
    <row r="66" spans="1:9" ht="31.5">
      <c r="A66" s="24" t="s">
        <v>45</v>
      </c>
      <c r="B66" s="25" t="s">
        <v>58</v>
      </c>
      <c r="C66" s="25" t="s">
        <v>20</v>
      </c>
      <c r="D66" s="26"/>
      <c r="E66" s="25" t="s">
        <v>46</v>
      </c>
      <c r="F66" s="25" t="s">
        <v>47</v>
      </c>
      <c r="G66" s="25" t="s">
        <v>48</v>
      </c>
      <c r="H66" s="34" t="s">
        <v>157</v>
      </c>
      <c r="I66" s="26"/>
    </row>
    <row r="67" spans="1:9" ht="36.75" customHeight="1">
      <c r="A67" s="98" t="s">
        <v>59</v>
      </c>
      <c r="B67" s="23" t="s">
        <v>44</v>
      </c>
      <c r="C67" s="2" t="s">
        <v>100</v>
      </c>
      <c r="D67" s="7"/>
      <c r="E67" t="s">
        <v>77</v>
      </c>
      <c r="H67" s="2" t="s">
        <v>284</v>
      </c>
      <c r="I67" s="7"/>
    </row>
    <row r="68" spans="1:9" ht="69" customHeight="1">
      <c r="A68" s="99"/>
      <c r="B68" s="21" t="s">
        <v>205</v>
      </c>
      <c r="C68" s="2" t="s">
        <v>101</v>
      </c>
      <c r="D68" s="7"/>
      <c r="E68" t="s">
        <v>77</v>
      </c>
      <c r="H68" s="2" t="s">
        <v>285</v>
      </c>
      <c r="I68" s="7"/>
    </row>
    <row r="69" spans="1:9" ht="78.75">
      <c r="A69" s="99"/>
      <c r="B69" s="21" t="s">
        <v>49</v>
      </c>
      <c r="C69" s="2" t="s">
        <v>221</v>
      </c>
      <c r="D69" s="7"/>
      <c r="E69" t="s">
        <v>77</v>
      </c>
      <c r="H69" s="2" t="s">
        <v>286</v>
      </c>
      <c r="I69" s="7"/>
    </row>
    <row r="70" spans="1:9" ht="126">
      <c r="A70" s="99"/>
      <c r="B70" s="21" t="s">
        <v>43</v>
      </c>
      <c r="C70" s="2" t="s">
        <v>222</v>
      </c>
      <c r="D70" s="7"/>
      <c r="E70" t="s">
        <v>77</v>
      </c>
      <c r="H70" s="2" t="s">
        <v>287</v>
      </c>
      <c r="I70" s="7"/>
    </row>
    <row r="71" spans="1:9" ht="31.5">
      <c r="A71" s="99"/>
      <c r="B71" s="21" t="s">
        <v>51</v>
      </c>
      <c r="C71" s="2" t="s">
        <v>109</v>
      </c>
      <c r="D71" s="7"/>
      <c r="E71" t="s">
        <v>77</v>
      </c>
      <c r="H71" s="2" t="s">
        <v>288</v>
      </c>
      <c r="I71" s="7"/>
    </row>
    <row r="72" spans="1:9">
      <c r="A72" s="99"/>
      <c r="B72" s="21" t="s">
        <v>33</v>
      </c>
      <c r="C72" s="2" t="s">
        <v>102</v>
      </c>
      <c r="D72" s="7"/>
      <c r="E72" t="s">
        <v>77</v>
      </c>
      <c r="H72" s="2" t="s">
        <v>289</v>
      </c>
      <c r="I72" s="7"/>
    </row>
    <row r="73" spans="1:9">
      <c r="A73" s="99"/>
      <c r="B73" s="21" t="s">
        <v>50</v>
      </c>
      <c r="C73" s="2" t="s">
        <v>103</v>
      </c>
      <c r="D73" s="7"/>
      <c r="E73" t="s">
        <v>77</v>
      </c>
      <c r="H73" s="2" t="s">
        <v>290</v>
      </c>
      <c r="I73" s="7"/>
    </row>
    <row r="74" spans="1:9" ht="31.5">
      <c r="A74" s="99"/>
      <c r="B74" s="21" t="s">
        <v>39</v>
      </c>
      <c r="C74" s="2" t="s">
        <v>223</v>
      </c>
      <c r="D74" s="7"/>
      <c r="E74" t="s">
        <v>77</v>
      </c>
      <c r="H74" s="2" t="s">
        <v>292</v>
      </c>
      <c r="I74" s="7"/>
    </row>
    <row r="75" spans="1:9" ht="47.25">
      <c r="A75" s="99" t="s">
        <v>60</v>
      </c>
      <c r="B75" s="21" t="s">
        <v>41</v>
      </c>
      <c r="C75" s="2" t="s">
        <v>108</v>
      </c>
      <c r="D75" s="7"/>
      <c r="E75" t="s">
        <v>77</v>
      </c>
      <c r="H75" s="2" t="s">
        <v>291</v>
      </c>
      <c r="I75" s="7"/>
    </row>
    <row r="76" spans="1:9" ht="94.5">
      <c r="A76" s="99"/>
      <c r="B76" s="21" t="s">
        <v>34</v>
      </c>
      <c r="C76" s="2" t="s">
        <v>105</v>
      </c>
      <c r="D76" s="7"/>
      <c r="E76" t="s">
        <v>77</v>
      </c>
      <c r="H76" s="2" t="s">
        <v>293</v>
      </c>
      <c r="I76" s="7"/>
    </row>
    <row r="77" spans="1:9">
      <c r="A77" s="99"/>
      <c r="B77" s="21" t="s">
        <v>52</v>
      </c>
      <c r="C77" s="2" t="s">
        <v>106</v>
      </c>
      <c r="D77" s="7"/>
      <c r="E77" t="s">
        <v>77</v>
      </c>
      <c r="H77" s="2" t="s">
        <v>294</v>
      </c>
      <c r="I77" s="7"/>
    </row>
    <row r="78" spans="1:9">
      <c r="A78" s="99"/>
      <c r="B78" s="21" t="s">
        <v>61</v>
      </c>
      <c r="C78" s="2" t="s">
        <v>104</v>
      </c>
      <c r="D78" s="7"/>
      <c r="E78" t="s">
        <v>77</v>
      </c>
      <c r="I78" s="7"/>
    </row>
    <row r="79" spans="1:9">
      <c r="A79" s="99"/>
      <c r="B79" s="21" t="s">
        <v>35</v>
      </c>
      <c r="C79" s="2" t="s">
        <v>120</v>
      </c>
      <c r="D79" s="7"/>
      <c r="E79" t="s">
        <v>77</v>
      </c>
      <c r="I79" s="7"/>
    </row>
    <row r="80" spans="1:9">
      <c r="A80" s="99"/>
      <c r="B80" s="21" t="s">
        <v>37</v>
      </c>
      <c r="C80" s="2" t="s">
        <v>97</v>
      </c>
      <c r="D80" s="7"/>
      <c r="E80" t="s">
        <v>77</v>
      </c>
      <c r="I80" s="7"/>
    </row>
    <row r="81" spans="1:9">
      <c r="A81" s="99"/>
      <c r="B81" s="21" t="s">
        <v>38</v>
      </c>
      <c r="C81" s="2" t="s">
        <v>107</v>
      </c>
      <c r="D81" s="7"/>
      <c r="E81" t="s">
        <v>77</v>
      </c>
      <c r="I81" s="7"/>
    </row>
    <row r="82" spans="1:9" ht="47.25">
      <c r="A82" s="99"/>
      <c r="B82" s="21" t="s">
        <v>36</v>
      </c>
      <c r="C82" s="2" t="s">
        <v>224</v>
      </c>
      <c r="D82" s="7"/>
      <c r="E82" t="s">
        <v>77</v>
      </c>
      <c r="H82" s="2" t="s">
        <v>295</v>
      </c>
      <c r="I82" s="7"/>
    </row>
    <row r="83" spans="1:9" ht="31.5">
      <c r="A83" s="99"/>
      <c r="B83" s="21" t="s">
        <v>53</v>
      </c>
      <c r="C83" s="2" t="s">
        <v>110</v>
      </c>
      <c r="D83" s="7"/>
      <c r="E83" t="s">
        <v>77</v>
      </c>
      <c r="H83" s="2" t="s">
        <v>296</v>
      </c>
      <c r="I83" s="7"/>
    </row>
    <row r="84" spans="1:9" ht="63">
      <c r="A84" s="22" t="s">
        <v>62</v>
      </c>
      <c r="B84" s="21" t="s">
        <v>42</v>
      </c>
      <c r="C84" s="2" t="s">
        <v>111</v>
      </c>
      <c r="D84" s="7"/>
      <c r="E84" t="s">
        <v>77</v>
      </c>
      <c r="H84" s="2" t="s">
        <v>297</v>
      </c>
      <c r="I84" s="7"/>
    </row>
    <row r="85" spans="1:9">
      <c r="A85" s="20"/>
      <c r="B85" s="20"/>
      <c r="C85" s="46" t="s">
        <v>90</v>
      </c>
      <c r="D85" s="19"/>
      <c r="E85" s="20">
        <f>COUNTIF(E67:E84, "*x*")</f>
        <v>18</v>
      </c>
      <c r="F85" s="20"/>
      <c r="G85" s="20">
        <f t="shared" ref="G85" si="1">COUNTIF(G67:G84, "*x*")</f>
        <v>0</v>
      </c>
      <c r="H85" s="20"/>
      <c r="I85" s="20"/>
    </row>
    <row r="86" spans="1:9">
      <c r="A86" s="20"/>
      <c r="B86" s="20"/>
      <c r="C86" s="46" t="s">
        <v>258</v>
      </c>
      <c r="D86" s="19"/>
      <c r="E86" s="20">
        <v>30</v>
      </c>
      <c r="F86" s="20"/>
      <c r="G86" s="20"/>
      <c r="H86" s="20"/>
      <c r="I86" s="20"/>
    </row>
    <row r="87" spans="1:9">
      <c r="A87" s="20"/>
      <c r="B87" s="20"/>
      <c r="C87" s="46" t="s">
        <v>88</v>
      </c>
      <c r="D87" s="19"/>
      <c r="E87" s="20">
        <v>18</v>
      </c>
      <c r="F87" s="20"/>
      <c r="G87" s="20"/>
      <c r="H87" s="20"/>
      <c r="I87" s="20"/>
    </row>
    <row r="88" spans="1:9">
      <c r="A88" s="20"/>
      <c r="B88" s="20"/>
      <c r="C88" s="46" t="s">
        <v>89</v>
      </c>
      <c r="D88" s="19"/>
      <c r="E88" s="20">
        <f>E85/E87</f>
        <v>1</v>
      </c>
      <c r="F88" s="20"/>
      <c r="G88" s="20"/>
      <c r="H88" s="20"/>
      <c r="I88" s="20"/>
    </row>
    <row r="89" spans="1:9" ht="21">
      <c r="A89" s="109" t="s">
        <v>64</v>
      </c>
      <c r="B89" s="110"/>
      <c r="C89" s="111"/>
      <c r="D89" s="7"/>
      <c r="E89" s="7"/>
      <c r="F89" s="7"/>
      <c r="G89" s="7"/>
      <c r="H89" s="7"/>
      <c r="I89" s="7"/>
    </row>
    <row r="90" spans="1:9" ht="31.5">
      <c r="A90" s="24" t="s">
        <v>45</v>
      </c>
      <c r="B90" s="25" t="s">
        <v>58</v>
      </c>
      <c r="C90" s="25" t="s">
        <v>20</v>
      </c>
      <c r="D90" s="26"/>
      <c r="E90" s="25" t="s">
        <v>46</v>
      </c>
      <c r="F90" s="25" t="s">
        <v>47</v>
      </c>
      <c r="G90" s="25" t="s">
        <v>48</v>
      </c>
      <c r="H90" s="34" t="s">
        <v>157</v>
      </c>
      <c r="I90" s="26"/>
    </row>
    <row r="91" spans="1:9" ht="31.5">
      <c r="A91" s="98" t="s">
        <v>59</v>
      </c>
      <c r="B91" s="23" t="s">
        <v>44</v>
      </c>
      <c r="C91" s="2" t="s">
        <v>100</v>
      </c>
      <c r="D91" s="7"/>
      <c r="I91" s="7"/>
    </row>
    <row r="92" spans="1:9" ht="31.5">
      <c r="A92" s="99"/>
      <c r="B92" s="21" t="s">
        <v>205</v>
      </c>
      <c r="C92" s="2" t="s">
        <v>101</v>
      </c>
      <c r="D92" s="7"/>
      <c r="I92" s="7"/>
    </row>
    <row r="93" spans="1:9" ht="47.25">
      <c r="A93" s="99"/>
      <c r="B93" s="21" t="s">
        <v>49</v>
      </c>
      <c r="C93" s="2" t="s">
        <v>225</v>
      </c>
      <c r="D93" s="7"/>
      <c r="I93" s="7"/>
    </row>
    <row r="94" spans="1:9" ht="31.5">
      <c r="A94" s="99"/>
      <c r="B94" s="21" t="s">
        <v>43</v>
      </c>
      <c r="C94" s="2" t="s">
        <v>226</v>
      </c>
      <c r="D94" s="7"/>
      <c r="I94" s="7"/>
    </row>
    <row r="95" spans="1:9" ht="31.5">
      <c r="A95" s="99"/>
      <c r="B95" s="21" t="s">
        <v>51</v>
      </c>
      <c r="C95" s="2" t="s">
        <v>128</v>
      </c>
      <c r="D95" s="7"/>
      <c r="I95" s="7"/>
    </row>
    <row r="96" spans="1:9" ht="31.5">
      <c r="A96" s="99"/>
      <c r="B96" s="21" t="s">
        <v>33</v>
      </c>
      <c r="C96" s="2" t="s">
        <v>127</v>
      </c>
      <c r="D96" s="7"/>
      <c r="I96" s="7"/>
    </row>
    <row r="97" spans="1:9">
      <c r="A97" s="99"/>
      <c r="B97" s="21" t="s">
        <v>50</v>
      </c>
      <c r="C97" s="2" t="s">
        <v>103</v>
      </c>
      <c r="D97" s="7"/>
      <c r="I97" s="7"/>
    </row>
    <row r="98" spans="1:9">
      <c r="A98" s="99"/>
      <c r="B98" s="21" t="s">
        <v>39</v>
      </c>
      <c r="C98" s="2" t="s">
        <v>137</v>
      </c>
      <c r="D98" s="7"/>
      <c r="I98" s="7"/>
    </row>
    <row r="99" spans="1:9">
      <c r="A99" s="99" t="s">
        <v>60</v>
      </c>
      <c r="B99" s="21" t="s">
        <v>41</v>
      </c>
      <c r="C99" s="2" t="s">
        <v>129</v>
      </c>
      <c r="D99" s="7"/>
      <c r="I99" s="7"/>
    </row>
    <row r="100" spans="1:9">
      <c r="A100" s="99"/>
      <c r="B100" s="21" t="s">
        <v>34</v>
      </c>
      <c r="C100" s="2" t="s">
        <v>131</v>
      </c>
      <c r="D100" s="7"/>
      <c r="I100" s="7"/>
    </row>
    <row r="101" spans="1:9">
      <c r="A101" s="99"/>
      <c r="B101" s="21" t="s">
        <v>52</v>
      </c>
      <c r="C101" s="2" t="s">
        <v>132</v>
      </c>
      <c r="D101" s="7"/>
      <c r="I101" s="7"/>
    </row>
    <row r="102" spans="1:9">
      <c r="A102" s="99"/>
      <c r="B102" s="21" t="s">
        <v>61</v>
      </c>
      <c r="C102" s="2" t="s">
        <v>133</v>
      </c>
      <c r="D102" s="7"/>
      <c r="I102" s="7"/>
    </row>
    <row r="103" spans="1:9">
      <c r="A103" s="99"/>
      <c r="B103" s="21" t="s">
        <v>35</v>
      </c>
      <c r="C103" t="s">
        <v>121</v>
      </c>
      <c r="D103" s="7"/>
      <c r="I103" s="7"/>
    </row>
    <row r="104" spans="1:9">
      <c r="A104" s="99"/>
      <c r="B104" s="21" t="s">
        <v>37</v>
      </c>
      <c r="C104" t="s">
        <v>122</v>
      </c>
      <c r="D104" s="7"/>
      <c r="I104" s="7"/>
    </row>
    <row r="105" spans="1:9" ht="31.5">
      <c r="A105" s="99"/>
      <c r="B105" s="21" t="s">
        <v>38</v>
      </c>
      <c r="C105" s="2" t="s">
        <v>227</v>
      </c>
      <c r="D105" s="7"/>
      <c r="I105" s="7"/>
    </row>
    <row r="106" spans="1:9" ht="47.25">
      <c r="A106" s="99"/>
      <c r="B106" s="21" t="s">
        <v>36</v>
      </c>
      <c r="C106" s="2" t="s">
        <v>224</v>
      </c>
      <c r="D106" s="7"/>
      <c r="I106" s="7"/>
    </row>
    <row r="107" spans="1:9" ht="31.5">
      <c r="A107" s="99"/>
      <c r="B107" s="21" t="s">
        <v>53</v>
      </c>
      <c r="C107" s="2" t="s">
        <v>228</v>
      </c>
      <c r="D107" s="7"/>
      <c r="I107" s="7"/>
    </row>
    <row r="108" spans="1:9" ht="43.5">
      <c r="A108" s="22" t="s">
        <v>62</v>
      </c>
      <c r="B108" s="21" t="s">
        <v>42</v>
      </c>
      <c r="C108" t="s">
        <v>130</v>
      </c>
      <c r="D108" s="7"/>
      <c r="I108" s="7"/>
    </row>
    <row r="109" spans="1:9">
      <c r="A109" s="20"/>
      <c r="B109" s="20"/>
      <c r="C109" s="46" t="s">
        <v>90</v>
      </c>
      <c r="D109" s="19"/>
      <c r="E109" s="20">
        <f>COUNTIF(E90:E108, "*x*")</f>
        <v>0</v>
      </c>
      <c r="F109" s="20"/>
      <c r="G109" s="20">
        <f t="shared" ref="G109" si="2">COUNTIF(G90:G108, "*x*")</f>
        <v>0</v>
      </c>
      <c r="H109" s="20"/>
      <c r="I109" s="20"/>
    </row>
    <row r="110" spans="1:9">
      <c r="A110" s="20"/>
      <c r="B110" s="20"/>
      <c r="C110" s="46" t="s">
        <v>258</v>
      </c>
      <c r="D110" s="19"/>
      <c r="E110" s="20">
        <v>30</v>
      </c>
      <c r="F110" s="20"/>
      <c r="G110" s="20"/>
      <c r="H110" s="20"/>
      <c r="I110" s="20"/>
    </row>
    <row r="111" spans="1:9">
      <c r="A111" s="20"/>
      <c r="B111" s="20"/>
      <c r="C111" s="46" t="s">
        <v>88</v>
      </c>
      <c r="D111" s="19"/>
      <c r="E111" s="20">
        <v>18</v>
      </c>
      <c r="F111" s="20"/>
      <c r="G111" s="20"/>
      <c r="H111" s="20"/>
      <c r="I111" s="20"/>
    </row>
    <row r="112" spans="1:9">
      <c r="A112" s="20"/>
      <c r="B112" s="20"/>
      <c r="C112" s="46" t="s">
        <v>89</v>
      </c>
      <c r="D112" s="19"/>
      <c r="E112" s="20">
        <f>E109/E111</f>
        <v>0</v>
      </c>
      <c r="F112" s="20"/>
      <c r="G112" s="20"/>
      <c r="H112" s="20"/>
      <c r="I112" s="20"/>
    </row>
    <row r="113" spans="1:9" ht="21">
      <c r="A113" s="109" t="s">
        <v>65</v>
      </c>
      <c r="B113" s="110"/>
      <c r="C113" s="111"/>
      <c r="D113" s="7"/>
      <c r="E113" s="7"/>
      <c r="F113" s="7"/>
      <c r="G113" s="7"/>
      <c r="H113" s="7"/>
      <c r="I113" s="7"/>
    </row>
    <row r="114" spans="1:9" ht="31.5">
      <c r="A114" s="24" t="s">
        <v>45</v>
      </c>
      <c r="B114" s="25" t="s">
        <v>58</v>
      </c>
      <c r="C114" s="25" t="s">
        <v>20</v>
      </c>
      <c r="D114" s="26"/>
      <c r="E114" s="25" t="s">
        <v>46</v>
      </c>
      <c r="F114" s="25" t="s">
        <v>47</v>
      </c>
      <c r="G114" s="25" t="s">
        <v>48</v>
      </c>
      <c r="H114" s="34" t="s">
        <v>157</v>
      </c>
      <c r="I114" s="26"/>
    </row>
    <row r="115" spans="1:9" ht="31.5">
      <c r="A115" s="98" t="s">
        <v>59</v>
      </c>
      <c r="B115" s="23" t="s">
        <v>44</v>
      </c>
      <c r="C115" s="2" t="s">
        <v>100</v>
      </c>
      <c r="D115" s="7"/>
      <c r="I115" s="7"/>
    </row>
    <row r="116" spans="1:9" ht="31.5">
      <c r="A116" s="99"/>
      <c r="B116" s="21" t="s">
        <v>205</v>
      </c>
      <c r="C116" s="2" t="s">
        <v>101</v>
      </c>
      <c r="D116" s="7"/>
      <c r="I116" s="7"/>
    </row>
    <row r="117" spans="1:9" ht="47.25">
      <c r="A117" s="99"/>
      <c r="B117" s="21" t="s">
        <v>49</v>
      </c>
      <c r="C117" s="2" t="s">
        <v>160</v>
      </c>
      <c r="D117" s="7"/>
      <c r="I117" s="7"/>
    </row>
    <row r="118" spans="1:9" ht="78.75">
      <c r="A118" s="99"/>
      <c r="B118" s="21" t="s">
        <v>43</v>
      </c>
      <c r="C118" s="2" t="s">
        <v>229</v>
      </c>
      <c r="D118" s="7"/>
      <c r="I118" s="7"/>
    </row>
    <row r="119" spans="1:9" ht="31.5">
      <c r="A119" s="99"/>
      <c r="B119" s="21" t="s">
        <v>51</v>
      </c>
      <c r="C119" s="2" t="s">
        <v>136</v>
      </c>
      <c r="D119" s="7"/>
      <c r="I119" s="7"/>
    </row>
    <row r="120" spans="1:9">
      <c r="A120" s="99"/>
      <c r="B120" s="21" t="s">
        <v>33</v>
      </c>
      <c r="C120" s="2" t="s">
        <v>134</v>
      </c>
      <c r="D120" s="7"/>
      <c r="I120" s="7"/>
    </row>
    <row r="121" spans="1:9">
      <c r="A121" s="99"/>
      <c r="B121" s="21" t="s">
        <v>50</v>
      </c>
      <c r="C121" s="2" t="s">
        <v>135</v>
      </c>
      <c r="D121" s="7"/>
      <c r="I121" s="7"/>
    </row>
    <row r="122" spans="1:9">
      <c r="A122" s="99"/>
      <c r="B122" s="21" t="s">
        <v>39</v>
      </c>
      <c r="C122" s="2" t="s">
        <v>138</v>
      </c>
      <c r="D122" s="7"/>
      <c r="I122" s="7"/>
    </row>
    <row r="123" spans="1:9">
      <c r="A123" s="99" t="s">
        <v>60</v>
      </c>
      <c r="B123" s="21" t="s">
        <v>41</v>
      </c>
      <c r="C123" s="2" t="s">
        <v>139</v>
      </c>
      <c r="D123" s="7"/>
      <c r="I123" s="7"/>
    </row>
    <row r="124" spans="1:9">
      <c r="A124" s="99"/>
      <c r="B124" s="21" t="s">
        <v>34</v>
      </c>
      <c r="C124" s="2" t="s">
        <v>140</v>
      </c>
      <c r="D124" s="7"/>
      <c r="I124" s="7"/>
    </row>
    <row r="125" spans="1:9" ht="47.25">
      <c r="A125" s="99"/>
      <c r="B125" s="21" t="s">
        <v>52</v>
      </c>
      <c r="C125" s="2" t="s">
        <v>141</v>
      </c>
      <c r="D125" s="7"/>
      <c r="I125" s="7"/>
    </row>
    <row r="126" spans="1:9">
      <c r="A126" s="99"/>
      <c r="B126" s="21" t="s">
        <v>61</v>
      </c>
      <c r="C126" s="2" t="s">
        <v>133</v>
      </c>
      <c r="D126" s="7"/>
      <c r="I126" s="7"/>
    </row>
    <row r="127" spans="1:9">
      <c r="A127" s="99"/>
      <c r="B127" s="21" t="s">
        <v>35</v>
      </c>
      <c r="C127" t="s">
        <v>121</v>
      </c>
      <c r="D127" s="7"/>
      <c r="I127" s="7"/>
    </row>
    <row r="128" spans="1:9" ht="47.25">
      <c r="A128" s="99"/>
      <c r="B128" s="21" t="s">
        <v>37</v>
      </c>
      <c r="C128" s="2" t="s">
        <v>230</v>
      </c>
      <c r="D128" s="7"/>
      <c r="I128" s="7"/>
    </row>
    <row r="129" spans="1:9">
      <c r="A129" s="99"/>
      <c r="B129" s="21" t="s">
        <v>38</v>
      </c>
      <c r="C129" s="2" t="s">
        <v>142</v>
      </c>
      <c r="D129" s="7"/>
      <c r="I129" s="7"/>
    </row>
    <row r="130" spans="1:9" ht="47.25">
      <c r="A130" s="99"/>
      <c r="B130" s="21" t="s">
        <v>36</v>
      </c>
      <c r="C130" s="2" t="s">
        <v>231</v>
      </c>
      <c r="D130" s="7"/>
      <c r="I130" s="7"/>
    </row>
    <row r="131" spans="1:9" ht="31.5">
      <c r="A131" s="99"/>
      <c r="B131" s="21" t="s">
        <v>53</v>
      </c>
      <c r="C131" s="2" t="s">
        <v>143</v>
      </c>
      <c r="D131" s="7"/>
      <c r="I131" s="7"/>
    </row>
    <row r="132" spans="1:9" ht="43.5">
      <c r="A132" s="22" t="s">
        <v>62</v>
      </c>
      <c r="B132" s="21" t="s">
        <v>42</v>
      </c>
      <c r="C132" s="2" t="s">
        <v>144</v>
      </c>
      <c r="D132" s="7"/>
      <c r="I132" s="7"/>
    </row>
    <row r="133" spans="1:9">
      <c r="A133" s="20"/>
      <c r="B133" s="20"/>
      <c r="C133" s="46" t="s">
        <v>90</v>
      </c>
      <c r="D133" s="19"/>
      <c r="E133" s="20">
        <f>COUNTIF(E114:E132, "*x*")</f>
        <v>0</v>
      </c>
      <c r="F133" s="20"/>
      <c r="G133" s="20">
        <f t="shared" ref="G133" si="3">COUNTIF(G114:G132, "*x*")</f>
        <v>0</v>
      </c>
      <c r="H133" s="20"/>
      <c r="I133" s="20"/>
    </row>
    <row r="134" spans="1:9">
      <c r="A134" s="20"/>
      <c r="B134" s="20"/>
      <c r="C134" s="46" t="s">
        <v>258</v>
      </c>
      <c r="D134" s="19"/>
      <c r="E134" s="20">
        <v>30</v>
      </c>
      <c r="F134" s="20"/>
      <c r="G134" s="20"/>
      <c r="H134" s="20"/>
      <c r="I134" s="20"/>
    </row>
    <row r="135" spans="1:9">
      <c r="A135" s="20"/>
      <c r="B135" s="20"/>
      <c r="C135" s="46" t="s">
        <v>88</v>
      </c>
      <c r="D135" s="19"/>
      <c r="E135" s="20">
        <v>18</v>
      </c>
      <c r="F135" s="20"/>
      <c r="G135" s="20"/>
      <c r="H135" s="20"/>
      <c r="I135" s="20"/>
    </row>
    <row r="136" spans="1:9">
      <c r="A136" s="20"/>
      <c r="B136" s="20"/>
      <c r="C136" s="46" t="s">
        <v>89</v>
      </c>
      <c r="D136" s="19"/>
      <c r="E136" s="20">
        <f>E133/E135</f>
        <v>0</v>
      </c>
      <c r="F136" s="20"/>
      <c r="G136" s="20"/>
      <c r="H136" s="20"/>
      <c r="I136" s="20"/>
    </row>
    <row r="137" spans="1:9" ht="21">
      <c r="A137" s="109" t="s">
        <v>66</v>
      </c>
      <c r="B137" s="110"/>
      <c r="C137" s="111"/>
      <c r="D137" s="7"/>
      <c r="E137" s="7"/>
      <c r="F137" s="7"/>
      <c r="G137" s="7"/>
      <c r="H137" s="7"/>
      <c r="I137" s="7"/>
    </row>
    <row r="138" spans="1:9" ht="31.5">
      <c r="A138" s="24" t="s">
        <v>45</v>
      </c>
      <c r="B138" s="25" t="s">
        <v>58</v>
      </c>
      <c r="C138" s="25" t="s">
        <v>20</v>
      </c>
      <c r="D138" s="26"/>
      <c r="E138" s="25" t="s">
        <v>46</v>
      </c>
      <c r="F138" s="25" t="s">
        <v>47</v>
      </c>
      <c r="G138" s="25" t="s">
        <v>48</v>
      </c>
      <c r="H138" s="34" t="s">
        <v>157</v>
      </c>
      <c r="I138" s="26"/>
    </row>
    <row r="139" spans="1:9" ht="31.5">
      <c r="A139" s="98" t="s">
        <v>59</v>
      </c>
      <c r="B139" s="23" t="s">
        <v>44</v>
      </c>
      <c r="C139" s="2" t="s">
        <v>100</v>
      </c>
      <c r="D139" s="7"/>
      <c r="I139" s="7"/>
    </row>
    <row r="140" spans="1:9" ht="31.5">
      <c r="A140" s="99"/>
      <c r="B140" s="21" t="s">
        <v>205</v>
      </c>
      <c r="C140" s="2" t="s">
        <v>148</v>
      </c>
      <c r="D140" s="7"/>
      <c r="I140" s="7"/>
    </row>
    <row r="141" spans="1:9" ht="47.25">
      <c r="A141" s="99"/>
      <c r="B141" s="21" t="s">
        <v>49</v>
      </c>
      <c r="C141" s="2" t="s">
        <v>159</v>
      </c>
      <c r="D141" s="7"/>
      <c r="I141" s="7"/>
    </row>
    <row r="142" spans="1:9" ht="47.25">
      <c r="A142" s="99"/>
      <c r="B142" s="21" t="s">
        <v>43</v>
      </c>
      <c r="C142" s="2" t="s">
        <v>162</v>
      </c>
      <c r="D142" s="7"/>
      <c r="I142" s="7"/>
    </row>
    <row r="143" spans="1:9">
      <c r="A143" s="99"/>
      <c r="B143" s="21" t="s">
        <v>51</v>
      </c>
      <c r="C143" s="2" t="s">
        <v>163</v>
      </c>
      <c r="D143" s="7"/>
      <c r="I143" s="7"/>
    </row>
    <row r="144" spans="1:9" ht="31.5">
      <c r="A144" s="99"/>
      <c r="B144" s="21" t="s">
        <v>33</v>
      </c>
      <c r="C144" s="2" t="s">
        <v>232</v>
      </c>
      <c r="D144" s="7"/>
      <c r="I144" s="7"/>
    </row>
    <row r="145" spans="1:9">
      <c r="A145" s="99"/>
      <c r="B145" s="21" t="s">
        <v>50</v>
      </c>
      <c r="C145" s="2" t="s">
        <v>233</v>
      </c>
      <c r="D145" s="7"/>
      <c r="I145" s="7"/>
    </row>
    <row r="146" spans="1:9" ht="31.5">
      <c r="A146" s="99"/>
      <c r="B146" s="21" t="s">
        <v>39</v>
      </c>
      <c r="C146" s="2" t="s">
        <v>150</v>
      </c>
      <c r="D146" s="7"/>
      <c r="I146" s="7"/>
    </row>
    <row r="147" spans="1:9">
      <c r="A147" s="99" t="s">
        <v>60</v>
      </c>
      <c r="B147" s="21" t="s">
        <v>41</v>
      </c>
      <c r="C147" s="2" t="s">
        <v>149</v>
      </c>
      <c r="D147" s="7"/>
      <c r="I147" s="7"/>
    </row>
    <row r="148" spans="1:9">
      <c r="A148" s="99"/>
      <c r="B148" s="21" t="s">
        <v>34</v>
      </c>
      <c r="C148" s="2" t="s">
        <v>140</v>
      </c>
      <c r="D148" s="7"/>
      <c r="I148" s="7"/>
    </row>
    <row r="149" spans="1:9" ht="31.5">
      <c r="A149" s="99"/>
      <c r="B149" s="21" t="s">
        <v>52</v>
      </c>
      <c r="C149" s="2" t="s">
        <v>234</v>
      </c>
      <c r="D149" s="7"/>
      <c r="I149" s="7"/>
    </row>
    <row r="150" spans="1:9">
      <c r="A150" s="99"/>
      <c r="B150" s="21" t="s">
        <v>61</v>
      </c>
      <c r="C150" s="2" t="s">
        <v>161</v>
      </c>
      <c r="D150" s="7"/>
      <c r="I150" s="7"/>
    </row>
    <row r="151" spans="1:9">
      <c r="A151" s="99"/>
      <c r="B151" s="21" t="s">
        <v>35</v>
      </c>
      <c r="C151" s="2" t="s">
        <v>158</v>
      </c>
      <c r="D151" s="7"/>
      <c r="I151" s="7"/>
    </row>
    <row r="152" spans="1:9" ht="31.5">
      <c r="A152" s="99"/>
      <c r="B152" s="21" t="s">
        <v>37</v>
      </c>
      <c r="C152" s="2" t="s">
        <v>235</v>
      </c>
      <c r="D152" s="7"/>
      <c r="I152" s="7"/>
    </row>
    <row r="153" spans="1:9" ht="31.5">
      <c r="A153" s="99"/>
      <c r="B153" s="21" t="s">
        <v>38</v>
      </c>
      <c r="C153" s="2" t="s">
        <v>178</v>
      </c>
      <c r="D153" s="7"/>
      <c r="I153" s="7"/>
    </row>
    <row r="154" spans="1:9" ht="47.25">
      <c r="A154" s="99"/>
      <c r="B154" s="21" t="s">
        <v>36</v>
      </c>
      <c r="C154" s="2" t="s">
        <v>231</v>
      </c>
      <c r="D154" s="7"/>
      <c r="I154" s="7"/>
    </row>
    <row r="155" spans="1:9" ht="31.5">
      <c r="A155" s="99"/>
      <c r="B155" s="21" t="s">
        <v>53</v>
      </c>
      <c r="C155" s="2" t="s">
        <v>156</v>
      </c>
      <c r="D155" s="7"/>
      <c r="I155" s="7"/>
    </row>
    <row r="156" spans="1:9" ht="63">
      <c r="A156" s="22" t="s">
        <v>62</v>
      </c>
      <c r="B156" s="21" t="s">
        <v>42</v>
      </c>
      <c r="C156" s="2" t="s">
        <v>236</v>
      </c>
      <c r="D156" s="7"/>
      <c r="I156" s="7"/>
    </row>
    <row r="157" spans="1:9">
      <c r="A157" s="20"/>
      <c r="B157" s="20"/>
      <c r="C157" s="46" t="s">
        <v>90</v>
      </c>
      <c r="D157" s="19"/>
      <c r="E157" s="20">
        <f>COUNTIF(E138:E156, "*x*")</f>
        <v>0</v>
      </c>
      <c r="F157" s="20"/>
      <c r="G157" s="20">
        <f t="shared" ref="G157" si="4">COUNTIF(G138:G156, "*x*")</f>
        <v>0</v>
      </c>
      <c r="H157" s="20"/>
      <c r="I157" s="20"/>
    </row>
    <row r="158" spans="1:9">
      <c r="A158" s="20"/>
      <c r="B158" s="20"/>
      <c r="C158" s="46" t="s">
        <v>258</v>
      </c>
      <c r="D158" s="19"/>
      <c r="E158" s="20">
        <v>30</v>
      </c>
      <c r="F158" s="20"/>
      <c r="G158" s="20"/>
      <c r="H158" s="20"/>
      <c r="I158" s="20"/>
    </row>
    <row r="159" spans="1:9">
      <c r="A159" s="20"/>
      <c r="B159" s="20"/>
      <c r="C159" s="46" t="s">
        <v>88</v>
      </c>
      <c r="D159" s="19"/>
      <c r="E159" s="20">
        <v>18</v>
      </c>
      <c r="F159" s="20"/>
      <c r="G159" s="20"/>
      <c r="H159" s="20"/>
      <c r="I159" s="20"/>
    </row>
    <row r="160" spans="1:9">
      <c r="A160" s="20"/>
      <c r="B160" s="20"/>
      <c r="C160" s="46" t="s">
        <v>89</v>
      </c>
      <c r="D160" s="19"/>
      <c r="E160" s="20">
        <f>E157/E159</f>
        <v>0</v>
      </c>
      <c r="F160" s="20"/>
      <c r="G160" s="20"/>
      <c r="H160" s="20"/>
      <c r="I160" s="20"/>
    </row>
    <row r="161" spans="1:9" ht="21">
      <c r="A161" s="115" t="s">
        <v>67</v>
      </c>
      <c r="B161" s="116"/>
      <c r="C161" s="117"/>
      <c r="D161" s="13"/>
      <c r="E161" s="13"/>
      <c r="F161" s="13"/>
      <c r="G161" s="13"/>
      <c r="H161" s="13"/>
      <c r="I161" s="13"/>
    </row>
    <row r="162" spans="1:9" ht="31.5">
      <c r="A162" s="30" t="s">
        <v>45</v>
      </c>
      <c r="B162" s="31" t="s">
        <v>58</v>
      </c>
      <c r="C162" s="31" t="s">
        <v>20</v>
      </c>
      <c r="D162" s="32"/>
      <c r="E162" s="33" t="s">
        <v>46</v>
      </c>
      <c r="F162" s="33" t="s">
        <v>47</v>
      </c>
      <c r="G162" s="33" t="s">
        <v>48</v>
      </c>
      <c r="H162" s="34" t="s">
        <v>157</v>
      </c>
      <c r="I162" s="32"/>
    </row>
    <row r="163" spans="1:9" ht="31.5">
      <c r="A163" s="112" t="s">
        <v>59</v>
      </c>
      <c r="B163" s="35" t="s">
        <v>44</v>
      </c>
      <c r="C163" s="2" t="s">
        <v>100</v>
      </c>
      <c r="D163" s="13"/>
      <c r="E163" s="12"/>
      <c r="F163" s="12"/>
      <c r="G163" s="12"/>
      <c r="H163" s="12"/>
      <c r="I163" s="13"/>
    </row>
    <row r="164" spans="1:9" ht="31.5">
      <c r="A164" s="113"/>
      <c r="B164" s="35" t="s">
        <v>205</v>
      </c>
      <c r="C164" s="2" t="s">
        <v>148</v>
      </c>
      <c r="D164" s="13"/>
      <c r="E164" s="12"/>
      <c r="F164" s="12"/>
      <c r="G164" s="12"/>
      <c r="H164" s="12"/>
      <c r="I164" s="13"/>
    </row>
    <row r="165" spans="1:9" ht="47.25">
      <c r="A165" s="113"/>
      <c r="B165" s="35" t="s">
        <v>49</v>
      </c>
      <c r="C165" s="2" t="s">
        <v>159</v>
      </c>
      <c r="D165" s="13"/>
      <c r="E165" s="12"/>
      <c r="F165" s="12"/>
      <c r="G165" s="12"/>
      <c r="H165" s="12"/>
      <c r="I165" s="13"/>
    </row>
    <row r="166" spans="1:9" ht="63">
      <c r="A166" s="113"/>
      <c r="B166" s="35" t="s">
        <v>43</v>
      </c>
      <c r="C166" s="2" t="s">
        <v>237</v>
      </c>
      <c r="D166" s="13"/>
      <c r="E166" s="12"/>
      <c r="F166" s="12"/>
      <c r="G166" s="12"/>
      <c r="H166" s="12"/>
      <c r="I166" s="13"/>
    </row>
    <row r="167" spans="1:9">
      <c r="A167" s="113"/>
      <c r="B167" s="35" t="s">
        <v>51</v>
      </c>
      <c r="C167" s="47" t="s">
        <v>164</v>
      </c>
      <c r="D167" s="13"/>
      <c r="E167" s="12"/>
      <c r="F167" s="12"/>
      <c r="G167" s="12"/>
      <c r="H167" s="12"/>
      <c r="I167" s="13"/>
    </row>
    <row r="168" spans="1:9">
      <c r="A168" s="113"/>
      <c r="B168" s="35" t="s">
        <v>33</v>
      </c>
      <c r="C168" s="47" t="s">
        <v>171</v>
      </c>
      <c r="D168" s="13"/>
      <c r="E168" s="12"/>
      <c r="F168" s="12"/>
      <c r="G168" s="12"/>
      <c r="H168" s="12"/>
      <c r="I168" s="13"/>
    </row>
    <row r="169" spans="1:9">
      <c r="A169" s="113"/>
      <c r="B169" s="35" t="s">
        <v>50</v>
      </c>
      <c r="C169" s="2" t="s">
        <v>233</v>
      </c>
      <c r="D169" s="13"/>
      <c r="E169" s="12"/>
      <c r="F169" s="12"/>
      <c r="G169" s="12"/>
      <c r="H169" s="12"/>
      <c r="I169" s="13"/>
    </row>
    <row r="170" spans="1:9" ht="31.5">
      <c r="A170" s="114"/>
      <c r="B170" s="35" t="s">
        <v>39</v>
      </c>
      <c r="C170" s="2" t="s">
        <v>150</v>
      </c>
      <c r="D170" s="13"/>
      <c r="E170" s="12"/>
      <c r="F170" s="12"/>
      <c r="G170" s="12"/>
      <c r="H170" s="12"/>
      <c r="I170" s="13"/>
    </row>
    <row r="171" spans="1:9">
      <c r="A171" s="112" t="s">
        <v>60</v>
      </c>
      <c r="B171" s="35" t="s">
        <v>41</v>
      </c>
      <c r="C171" s="47" t="s">
        <v>166</v>
      </c>
      <c r="D171" s="13"/>
      <c r="E171" s="12"/>
      <c r="F171" s="12"/>
      <c r="G171" s="12"/>
      <c r="H171" s="12"/>
      <c r="I171" s="13"/>
    </row>
    <row r="172" spans="1:9">
      <c r="A172" s="113"/>
      <c r="B172" s="35" t="s">
        <v>34</v>
      </c>
      <c r="C172" s="2" t="s">
        <v>172</v>
      </c>
      <c r="D172" s="13"/>
      <c r="E172" s="12"/>
      <c r="F172" s="12"/>
      <c r="G172" s="12"/>
      <c r="H172" s="12"/>
      <c r="I172" s="13"/>
    </row>
    <row r="173" spans="1:9" ht="31.5">
      <c r="A173" s="113"/>
      <c r="B173" s="35" t="s">
        <v>52</v>
      </c>
      <c r="C173" s="47" t="s">
        <v>238</v>
      </c>
      <c r="D173" s="13"/>
      <c r="E173" s="12"/>
      <c r="F173" s="12"/>
      <c r="G173" s="12"/>
      <c r="H173" s="12"/>
      <c r="I173" s="13"/>
    </row>
    <row r="174" spans="1:9" ht="31.5">
      <c r="A174" s="113"/>
      <c r="B174" s="35" t="s">
        <v>61</v>
      </c>
      <c r="C174" s="47" t="s">
        <v>239</v>
      </c>
      <c r="D174" s="13"/>
      <c r="E174" s="12"/>
      <c r="F174" s="12"/>
      <c r="G174" s="12"/>
      <c r="H174" s="12"/>
      <c r="I174" s="13"/>
    </row>
    <row r="175" spans="1:9">
      <c r="A175" s="113"/>
      <c r="B175" s="35" t="s">
        <v>35</v>
      </c>
      <c r="C175" s="2" t="s">
        <v>158</v>
      </c>
      <c r="D175" s="13"/>
      <c r="E175" s="12"/>
      <c r="F175" s="12"/>
      <c r="G175" s="12"/>
      <c r="H175" s="12"/>
      <c r="I175" s="13"/>
    </row>
    <row r="176" spans="1:9">
      <c r="A176" s="113"/>
      <c r="B176" s="35" t="s">
        <v>37</v>
      </c>
      <c r="C176" s="47" t="s">
        <v>165</v>
      </c>
      <c r="D176" s="13"/>
      <c r="E176" s="12"/>
      <c r="F176" s="12"/>
      <c r="G176" s="12"/>
      <c r="H176" s="12"/>
      <c r="I176" s="13"/>
    </row>
    <row r="177" spans="1:9">
      <c r="A177" s="113"/>
      <c r="B177" s="35" t="s">
        <v>38</v>
      </c>
      <c r="C177" s="47" t="s">
        <v>177</v>
      </c>
      <c r="D177" s="13"/>
      <c r="E177" s="12"/>
      <c r="F177" s="12"/>
      <c r="G177" s="12"/>
      <c r="H177" s="12"/>
      <c r="I177" s="13"/>
    </row>
    <row r="178" spans="1:9" ht="47.25">
      <c r="A178" s="113"/>
      <c r="B178" s="35" t="s">
        <v>36</v>
      </c>
      <c r="C178" s="2" t="s">
        <v>231</v>
      </c>
      <c r="D178" s="13"/>
      <c r="E178" s="12"/>
      <c r="F178" s="12"/>
      <c r="G178" s="12"/>
      <c r="H178" s="12"/>
      <c r="I178" s="13"/>
    </row>
    <row r="179" spans="1:9" ht="31.5">
      <c r="A179" s="114"/>
      <c r="B179" s="35" t="s">
        <v>53</v>
      </c>
      <c r="C179" s="2" t="s">
        <v>156</v>
      </c>
      <c r="D179" s="13"/>
      <c r="E179" s="12"/>
      <c r="F179" s="12"/>
      <c r="G179" s="12"/>
      <c r="H179" s="12"/>
      <c r="I179" s="13"/>
    </row>
    <row r="180" spans="1:9" ht="43.5">
      <c r="A180" s="36" t="s">
        <v>62</v>
      </c>
      <c r="B180" s="35" t="s">
        <v>42</v>
      </c>
      <c r="C180" s="47" t="s">
        <v>240</v>
      </c>
      <c r="D180" s="13"/>
      <c r="E180" s="12"/>
      <c r="F180" s="12"/>
      <c r="G180" s="12"/>
      <c r="H180" s="12"/>
      <c r="I180" s="13"/>
    </row>
    <row r="181" spans="1:9">
      <c r="A181" s="20"/>
      <c r="B181" s="20"/>
      <c r="C181" s="46" t="s">
        <v>90</v>
      </c>
      <c r="D181" s="19"/>
      <c r="E181" s="20">
        <f>COUNTIF(E162:E180, "*x*")</f>
        <v>0</v>
      </c>
      <c r="F181" s="20"/>
      <c r="G181" s="20">
        <f t="shared" ref="G181" si="5">COUNTIF(G162:G180, "*x*")</f>
        <v>0</v>
      </c>
      <c r="H181" s="20"/>
      <c r="I181" s="20"/>
    </row>
    <row r="182" spans="1:9">
      <c r="A182" s="20"/>
      <c r="B182" s="20"/>
      <c r="C182" s="46" t="s">
        <v>258</v>
      </c>
      <c r="D182" s="19"/>
      <c r="E182" s="20">
        <v>30</v>
      </c>
      <c r="F182" s="20"/>
      <c r="G182" s="20"/>
      <c r="H182" s="20"/>
      <c r="I182" s="20"/>
    </row>
    <row r="183" spans="1:9">
      <c r="A183" s="20"/>
      <c r="B183" s="20"/>
      <c r="C183" s="46" t="s">
        <v>88</v>
      </c>
      <c r="D183" s="19"/>
      <c r="E183" s="20">
        <v>18</v>
      </c>
      <c r="F183" s="20"/>
      <c r="G183" s="20"/>
      <c r="H183" s="20"/>
      <c r="I183" s="20"/>
    </row>
    <row r="184" spans="1:9">
      <c r="A184" s="20"/>
      <c r="B184" s="20"/>
      <c r="C184" s="46" t="s">
        <v>89</v>
      </c>
      <c r="D184" s="19"/>
      <c r="E184" s="20">
        <f>E181/E183</f>
        <v>0</v>
      </c>
      <c r="F184" s="20"/>
      <c r="G184" s="20"/>
      <c r="H184" s="20"/>
      <c r="I184" s="20"/>
    </row>
    <row r="185" spans="1:9" ht="21">
      <c r="A185" s="115" t="s">
        <v>68</v>
      </c>
      <c r="B185" s="116"/>
      <c r="C185" s="117"/>
      <c r="D185" s="13"/>
      <c r="E185" s="13"/>
      <c r="F185" s="13"/>
      <c r="G185" s="13"/>
      <c r="H185" s="13"/>
      <c r="I185" s="13"/>
    </row>
    <row r="186" spans="1:9" ht="31.5">
      <c r="A186" s="30" t="s">
        <v>45</v>
      </c>
      <c r="B186" s="31" t="s">
        <v>58</v>
      </c>
      <c r="C186" s="31" t="s">
        <v>20</v>
      </c>
      <c r="D186" s="32"/>
      <c r="E186" s="33" t="s">
        <v>46</v>
      </c>
      <c r="F186" s="33" t="s">
        <v>47</v>
      </c>
      <c r="G186" s="33" t="s">
        <v>48</v>
      </c>
      <c r="H186" s="34" t="s">
        <v>157</v>
      </c>
      <c r="I186" s="32"/>
    </row>
    <row r="187" spans="1:9" ht="31.5">
      <c r="A187" s="112" t="s">
        <v>59</v>
      </c>
      <c r="B187" s="35" t="s">
        <v>44</v>
      </c>
      <c r="C187" s="2" t="s">
        <v>100</v>
      </c>
      <c r="D187" s="13"/>
      <c r="E187" s="12"/>
      <c r="F187" s="12"/>
      <c r="G187" s="12"/>
      <c r="H187" s="12"/>
      <c r="I187" s="13"/>
    </row>
    <row r="188" spans="1:9" ht="31.5">
      <c r="A188" s="113"/>
      <c r="B188" s="35" t="s">
        <v>205</v>
      </c>
      <c r="C188" s="2" t="s">
        <v>148</v>
      </c>
      <c r="D188" s="13"/>
      <c r="E188" s="12"/>
      <c r="F188" s="12"/>
      <c r="G188" s="12"/>
      <c r="H188" s="12"/>
      <c r="I188" s="13"/>
    </row>
    <row r="189" spans="1:9" ht="63">
      <c r="A189" s="113"/>
      <c r="B189" s="35" t="s">
        <v>49</v>
      </c>
      <c r="C189" s="2" t="s">
        <v>167</v>
      </c>
      <c r="D189" s="13"/>
      <c r="E189" s="12"/>
      <c r="F189" s="12"/>
      <c r="G189" s="12"/>
      <c r="H189" s="12"/>
      <c r="I189" s="13"/>
    </row>
    <row r="190" spans="1:9" ht="47.25">
      <c r="A190" s="113"/>
      <c r="B190" s="35" t="s">
        <v>43</v>
      </c>
      <c r="C190" s="2" t="s">
        <v>168</v>
      </c>
      <c r="D190" s="13"/>
      <c r="E190" s="12"/>
      <c r="F190" s="12"/>
      <c r="G190" s="12"/>
      <c r="H190" s="12"/>
      <c r="I190" s="13"/>
    </row>
    <row r="191" spans="1:9" ht="31.5">
      <c r="A191" s="113"/>
      <c r="B191" s="35" t="s">
        <v>51</v>
      </c>
      <c r="C191" s="47" t="s">
        <v>170</v>
      </c>
      <c r="D191" s="13"/>
      <c r="E191" s="12"/>
      <c r="F191" s="12"/>
      <c r="G191" s="12"/>
      <c r="H191" s="12"/>
      <c r="I191" s="13"/>
    </row>
    <row r="192" spans="1:9">
      <c r="A192" s="113"/>
      <c r="B192" s="35" t="s">
        <v>33</v>
      </c>
      <c r="C192" s="47" t="s">
        <v>175</v>
      </c>
      <c r="D192" s="13"/>
      <c r="E192" s="12"/>
      <c r="F192" s="12"/>
      <c r="G192" s="12"/>
      <c r="H192" s="12"/>
      <c r="I192" s="13"/>
    </row>
    <row r="193" spans="1:9">
      <c r="A193" s="113"/>
      <c r="B193" s="35" t="s">
        <v>50</v>
      </c>
      <c r="C193" s="2" t="s">
        <v>174</v>
      </c>
      <c r="D193" s="13"/>
      <c r="E193" s="12"/>
      <c r="F193" s="12"/>
      <c r="G193" s="12"/>
      <c r="H193" s="12"/>
      <c r="I193" s="13"/>
    </row>
    <row r="194" spans="1:9">
      <c r="A194" s="114"/>
      <c r="B194" s="35" t="s">
        <v>39</v>
      </c>
      <c r="C194" s="2" t="s">
        <v>176</v>
      </c>
      <c r="D194" s="13"/>
      <c r="E194" s="12"/>
      <c r="F194" s="12"/>
      <c r="G194" s="12"/>
      <c r="H194" s="12"/>
      <c r="I194" s="13"/>
    </row>
    <row r="195" spans="1:9">
      <c r="A195" s="112" t="s">
        <v>60</v>
      </c>
      <c r="B195" s="35" t="s">
        <v>41</v>
      </c>
      <c r="C195" s="47" t="s">
        <v>169</v>
      </c>
      <c r="D195" s="13"/>
      <c r="E195" s="12"/>
      <c r="F195" s="12"/>
      <c r="G195" s="12"/>
      <c r="H195" s="12"/>
      <c r="I195" s="13"/>
    </row>
    <row r="196" spans="1:9" ht="31.5">
      <c r="A196" s="113"/>
      <c r="B196" s="35" t="s">
        <v>34</v>
      </c>
      <c r="C196" s="47" t="s">
        <v>173</v>
      </c>
      <c r="D196" s="13"/>
      <c r="E196" s="12"/>
      <c r="F196" s="12"/>
      <c r="G196" s="12"/>
      <c r="H196" s="12"/>
      <c r="I196" s="13"/>
    </row>
    <row r="197" spans="1:9" ht="31.5">
      <c r="A197" s="113"/>
      <c r="B197" s="35" t="s">
        <v>52</v>
      </c>
      <c r="C197" s="47" t="s">
        <v>238</v>
      </c>
      <c r="D197" s="13"/>
      <c r="E197" s="12"/>
      <c r="F197" s="12"/>
      <c r="G197" s="12"/>
      <c r="H197" s="12"/>
      <c r="I197" s="13"/>
    </row>
    <row r="198" spans="1:9" ht="47.25">
      <c r="A198" s="113"/>
      <c r="B198" s="35" t="s">
        <v>61</v>
      </c>
      <c r="C198" s="47" t="s">
        <v>241</v>
      </c>
      <c r="D198" s="13"/>
      <c r="E198" s="12"/>
      <c r="F198" s="12"/>
      <c r="G198" s="12"/>
      <c r="H198" s="12"/>
      <c r="I198" s="13"/>
    </row>
    <row r="199" spans="1:9">
      <c r="A199" s="113"/>
      <c r="B199" s="35" t="s">
        <v>35</v>
      </c>
      <c r="C199" s="47" t="s">
        <v>180</v>
      </c>
      <c r="D199" s="13"/>
      <c r="E199" s="12"/>
      <c r="F199" s="12"/>
      <c r="G199" s="12"/>
      <c r="H199" s="12"/>
      <c r="I199" s="13"/>
    </row>
    <row r="200" spans="1:9">
      <c r="A200" s="113"/>
      <c r="B200" s="35" t="s">
        <v>37</v>
      </c>
      <c r="C200" s="47" t="s">
        <v>179</v>
      </c>
      <c r="D200" s="13"/>
      <c r="E200" s="12"/>
      <c r="F200" s="12"/>
      <c r="G200" s="12"/>
      <c r="H200" s="12"/>
      <c r="I200" s="13"/>
    </row>
    <row r="201" spans="1:9">
      <c r="A201" s="113"/>
      <c r="B201" s="35" t="s">
        <v>38</v>
      </c>
      <c r="C201" s="47" t="s">
        <v>177</v>
      </c>
      <c r="D201" s="13"/>
      <c r="E201" s="12"/>
      <c r="F201" s="12"/>
      <c r="G201" s="12"/>
      <c r="H201" s="12"/>
      <c r="I201" s="13"/>
    </row>
    <row r="202" spans="1:9" ht="47.25">
      <c r="A202" s="113"/>
      <c r="B202" s="35" t="s">
        <v>36</v>
      </c>
      <c r="C202" s="2" t="s">
        <v>231</v>
      </c>
      <c r="D202" s="13"/>
      <c r="E202" s="12"/>
      <c r="F202" s="12"/>
      <c r="G202" s="12"/>
      <c r="H202" s="12"/>
      <c r="I202" s="13"/>
    </row>
    <row r="203" spans="1:9">
      <c r="A203" s="114"/>
      <c r="B203" s="35" t="s">
        <v>53</v>
      </c>
      <c r="C203" s="47" t="s">
        <v>181</v>
      </c>
      <c r="D203" s="13"/>
      <c r="E203" s="12"/>
      <c r="F203" s="12"/>
      <c r="G203" s="12"/>
      <c r="H203" s="12"/>
      <c r="I203" s="13"/>
    </row>
    <row r="204" spans="1:9" ht="43.5">
      <c r="A204" s="36" t="s">
        <v>62</v>
      </c>
      <c r="B204" s="35" t="s">
        <v>42</v>
      </c>
      <c r="C204" s="47" t="s">
        <v>242</v>
      </c>
      <c r="D204" s="13"/>
      <c r="E204" s="12"/>
      <c r="F204" s="12"/>
      <c r="G204" s="12"/>
      <c r="H204" s="12"/>
      <c r="I204" s="13"/>
    </row>
    <row r="205" spans="1:9">
      <c r="A205" s="20"/>
      <c r="B205" s="20"/>
      <c r="C205" s="46" t="s">
        <v>90</v>
      </c>
      <c r="D205" s="19"/>
      <c r="E205" s="20">
        <f>COUNTIF(E185:E204, "*x*")</f>
        <v>0</v>
      </c>
      <c r="F205" s="20"/>
      <c r="G205" s="20">
        <f t="shared" ref="G205" si="6">COUNTIF(G185:G204, "*x*")</f>
        <v>0</v>
      </c>
      <c r="H205" s="20"/>
      <c r="I205" s="20"/>
    </row>
    <row r="206" spans="1:9">
      <c r="A206" s="20"/>
      <c r="B206" s="20"/>
      <c r="C206" s="46" t="s">
        <v>258</v>
      </c>
      <c r="D206" s="19"/>
      <c r="E206" s="20">
        <v>30</v>
      </c>
      <c r="F206" s="20"/>
      <c r="G206" s="20"/>
      <c r="H206" s="20"/>
      <c r="I206" s="20"/>
    </row>
    <row r="207" spans="1:9">
      <c r="A207" s="20"/>
      <c r="B207" s="20"/>
      <c r="C207" s="46" t="s">
        <v>88</v>
      </c>
      <c r="D207" s="19"/>
      <c r="E207" s="20">
        <v>18</v>
      </c>
      <c r="F207" s="20"/>
      <c r="G207" s="20"/>
      <c r="H207" s="20"/>
      <c r="I207" s="20"/>
    </row>
    <row r="208" spans="1:9">
      <c r="A208" s="20"/>
      <c r="B208" s="20"/>
      <c r="C208" s="46" t="s">
        <v>89</v>
      </c>
      <c r="D208" s="19"/>
      <c r="E208" s="20">
        <f>E205/E207</f>
        <v>0</v>
      </c>
      <c r="F208" s="20"/>
      <c r="G208" s="20"/>
      <c r="H208" s="20"/>
      <c r="I208" s="20"/>
    </row>
  </sheetData>
  <sheetProtection sheet="1" objects="1" scenarios="1" selectLockedCells="1" selectUnlockedCells="1"/>
  <mergeCells count="35">
    <mergeCell ref="A187:A194"/>
    <mergeCell ref="A195:A203"/>
    <mergeCell ref="B7:C7"/>
    <mergeCell ref="B8:C8"/>
    <mergeCell ref="B9:C9"/>
    <mergeCell ref="B10:C10"/>
    <mergeCell ref="A185:C185"/>
    <mergeCell ref="A137:C137"/>
    <mergeCell ref="A89:C89"/>
    <mergeCell ref="A41:C41"/>
    <mergeCell ref="A139:A146"/>
    <mergeCell ref="A147:A155"/>
    <mergeCell ref="A161:C161"/>
    <mergeCell ref="A163:A170"/>
    <mergeCell ref="A171:A179"/>
    <mergeCell ref="A91:A98"/>
    <mergeCell ref="A99:A107"/>
    <mergeCell ref="A113:C113"/>
    <mergeCell ref="A115:A122"/>
    <mergeCell ref="A123:A131"/>
    <mergeCell ref="A43:A50"/>
    <mergeCell ref="A51:A59"/>
    <mergeCell ref="A65:C65"/>
    <mergeCell ref="A67:A74"/>
    <mergeCell ref="A75:A83"/>
    <mergeCell ref="B3:C3"/>
    <mergeCell ref="B4:C4"/>
    <mergeCell ref="B5:C5"/>
    <mergeCell ref="B6:C6"/>
    <mergeCell ref="B11:C11"/>
    <mergeCell ref="A17:C17"/>
    <mergeCell ref="A19:A26"/>
    <mergeCell ref="A27:A35"/>
    <mergeCell ref="A14:B14"/>
    <mergeCell ref="A15:B15"/>
  </mergeCells>
  <pageMargins left="0.75" right="0.75" top="1" bottom="1" header="0.5" footer="0.5"/>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topLeftCell="A14" zoomScale="90" zoomScaleNormal="90" workbookViewId="0">
      <selection activeCell="N27" sqref="N27"/>
    </sheetView>
  </sheetViews>
  <sheetFormatPr defaultColWidth="11" defaultRowHeight="15.75"/>
  <cols>
    <col min="1" max="1" width="3.875" customWidth="1"/>
    <col min="2" max="2" width="4.5" customWidth="1"/>
    <col min="3" max="3" width="63.375" style="2" customWidth="1"/>
    <col min="4" max="4" width="1.875" customWidth="1"/>
    <col min="5" max="5" width="6.375" customWidth="1"/>
    <col min="6" max="6" width="4.625" customWidth="1"/>
    <col min="7" max="7" width="1.625" customWidth="1"/>
    <col min="8" max="8" width="6.125" customWidth="1"/>
    <col min="9" max="9" width="3.75" customWidth="1"/>
    <col min="10" max="10" width="2.125" customWidth="1"/>
    <col min="11" max="11" width="12" style="2" customWidth="1"/>
    <col min="12" max="12" width="3.375" style="2" customWidth="1"/>
    <col min="13" max="13" width="1.875" style="2" customWidth="1"/>
    <col min="14" max="14" width="57.375" customWidth="1"/>
    <col min="15" max="15" width="1.625" customWidth="1"/>
  </cols>
  <sheetData>
    <row r="1" spans="1:15" ht="39">
      <c r="A1" s="5" t="s">
        <v>1</v>
      </c>
      <c r="B1" s="5"/>
    </row>
    <row r="3" spans="1:15" s="2" customFormat="1" ht="80.099999999999994" customHeight="1">
      <c r="A3" s="9"/>
      <c r="B3" s="14" t="s">
        <v>15</v>
      </c>
      <c r="C3" s="15" t="s">
        <v>2</v>
      </c>
      <c r="D3" s="16"/>
      <c r="E3" s="14" t="s">
        <v>6</v>
      </c>
      <c r="F3" s="14" t="s">
        <v>7</v>
      </c>
      <c r="G3" s="17"/>
      <c r="H3" s="14" t="s">
        <v>6</v>
      </c>
      <c r="I3" s="14" t="s">
        <v>8</v>
      </c>
      <c r="J3" s="17"/>
      <c r="K3" s="14" t="s">
        <v>5</v>
      </c>
      <c r="L3" s="14" t="s">
        <v>76</v>
      </c>
      <c r="M3" s="17"/>
      <c r="N3" s="14" t="s">
        <v>78</v>
      </c>
      <c r="O3" s="17"/>
    </row>
    <row r="4" spans="1:15" s="2" customFormat="1" ht="93" customHeight="1">
      <c r="A4" s="9"/>
      <c r="B4" s="44" t="s">
        <v>9</v>
      </c>
      <c r="C4" s="39" t="s">
        <v>16</v>
      </c>
      <c r="D4" s="7"/>
      <c r="E4" s="40" t="s">
        <v>3</v>
      </c>
      <c r="F4" s="41"/>
      <c r="G4" s="7"/>
      <c r="H4" s="40" t="s">
        <v>4</v>
      </c>
      <c r="I4" s="41"/>
      <c r="J4" s="7"/>
      <c r="K4" s="39" t="s">
        <v>188</v>
      </c>
      <c r="L4" s="39" t="s">
        <v>77</v>
      </c>
      <c r="M4" s="7"/>
      <c r="N4" s="60" t="s">
        <v>276</v>
      </c>
      <c r="O4" s="18"/>
    </row>
    <row r="5" spans="1:15" s="2" customFormat="1" ht="47.1" customHeight="1">
      <c r="A5" s="9"/>
      <c r="B5" s="44" t="s">
        <v>9</v>
      </c>
      <c r="C5" s="19" t="s">
        <v>55</v>
      </c>
      <c r="D5" s="7"/>
      <c r="E5" s="43" t="s">
        <v>3</v>
      </c>
      <c r="F5" s="42" t="s">
        <v>77</v>
      </c>
      <c r="G5" s="7"/>
      <c r="H5" s="40" t="s">
        <v>4</v>
      </c>
      <c r="I5" s="41"/>
      <c r="J5" s="7"/>
      <c r="K5" s="39" t="s">
        <v>188</v>
      </c>
      <c r="L5" s="39"/>
      <c r="M5" s="7"/>
      <c r="N5" s="42" t="s">
        <v>189</v>
      </c>
      <c r="O5" s="18"/>
    </row>
    <row r="6" spans="1:15" ht="5.0999999999999996" customHeight="1">
      <c r="A6" s="121" t="s">
        <v>11</v>
      </c>
      <c r="B6" s="8"/>
      <c r="C6" s="9"/>
      <c r="D6" s="9"/>
      <c r="E6" s="9"/>
      <c r="F6" s="9"/>
      <c r="G6" s="9"/>
      <c r="H6" s="9"/>
      <c r="I6" s="9"/>
      <c r="J6" s="9"/>
      <c r="K6" s="3"/>
      <c r="L6" s="3"/>
      <c r="M6" s="9"/>
      <c r="N6" s="9"/>
      <c r="O6" s="9"/>
    </row>
    <row r="7" spans="1:15" ht="47.25">
      <c r="A7" s="121"/>
      <c r="B7">
        <v>1</v>
      </c>
      <c r="C7" s="61" t="s">
        <v>252</v>
      </c>
      <c r="D7" s="7"/>
      <c r="E7" t="s">
        <v>3</v>
      </c>
      <c r="G7" s="7"/>
      <c r="H7" t="s">
        <v>4</v>
      </c>
      <c r="J7" s="7"/>
      <c r="K7" s="2" t="s">
        <v>188</v>
      </c>
      <c r="L7" s="2" t="s">
        <v>77</v>
      </c>
      <c r="M7" s="7"/>
      <c r="N7" s="2" t="s">
        <v>298</v>
      </c>
      <c r="O7" s="7"/>
    </row>
    <row r="8" spans="1:15" ht="47.25">
      <c r="A8" s="121"/>
      <c r="B8">
        <v>2</v>
      </c>
      <c r="C8" s="62" t="s">
        <v>303</v>
      </c>
      <c r="D8" s="7"/>
      <c r="E8" t="s">
        <v>3</v>
      </c>
      <c r="G8" s="7"/>
      <c r="H8" t="s">
        <v>4</v>
      </c>
      <c r="I8" t="s">
        <v>77</v>
      </c>
      <c r="J8" s="7"/>
      <c r="K8" s="2" t="s">
        <v>188</v>
      </c>
      <c r="M8" s="7"/>
      <c r="N8" s="2" t="s">
        <v>299</v>
      </c>
      <c r="O8" s="7"/>
    </row>
    <row r="9" spans="1:15" ht="47.25">
      <c r="A9" s="121"/>
      <c r="B9">
        <v>3</v>
      </c>
      <c r="C9" s="61" t="s">
        <v>13</v>
      </c>
      <c r="D9" s="7"/>
      <c r="E9" t="s">
        <v>3</v>
      </c>
      <c r="G9" s="7"/>
      <c r="H9" t="s">
        <v>4</v>
      </c>
      <c r="J9" s="7"/>
      <c r="K9" s="2" t="s">
        <v>188</v>
      </c>
      <c r="L9" s="2" t="s">
        <v>77</v>
      </c>
      <c r="M9" s="7"/>
      <c r="N9" s="2" t="s">
        <v>300</v>
      </c>
      <c r="O9" s="7"/>
    </row>
    <row r="10" spans="1:15" ht="47.25">
      <c r="A10" s="121"/>
      <c r="B10">
        <v>4</v>
      </c>
      <c r="C10" s="61" t="s">
        <v>14</v>
      </c>
      <c r="D10" s="7"/>
      <c r="E10" t="s">
        <v>3</v>
      </c>
      <c r="G10" s="7"/>
      <c r="H10" t="s">
        <v>4</v>
      </c>
      <c r="J10" s="7"/>
      <c r="K10" s="2" t="s">
        <v>188</v>
      </c>
      <c r="L10" s="2" t="s">
        <v>77</v>
      </c>
      <c r="M10" s="7"/>
      <c r="N10" s="2" t="s">
        <v>301</v>
      </c>
      <c r="O10" s="7"/>
    </row>
    <row r="11" spans="1:15" ht="47.25">
      <c r="A11" s="121"/>
      <c r="B11">
        <v>5</v>
      </c>
      <c r="C11" s="61" t="s">
        <v>190</v>
      </c>
      <c r="D11" s="7"/>
      <c r="E11" t="s">
        <v>3</v>
      </c>
      <c r="F11" t="s">
        <v>77</v>
      </c>
      <c r="G11" s="7"/>
      <c r="H11" t="s">
        <v>4</v>
      </c>
      <c r="J11" s="7"/>
      <c r="K11" s="2" t="s">
        <v>188</v>
      </c>
      <c r="M11" s="7"/>
      <c r="N11" s="2" t="s">
        <v>302</v>
      </c>
      <c r="O11" s="7"/>
    </row>
    <row r="12" spans="1:15" ht="6" customHeight="1">
      <c r="A12" s="122" t="s">
        <v>10</v>
      </c>
      <c r="B12" s="8"/>
      <c r="C12" s="9"/>
      <c r="D12" s="9"/>
      <c r="E12" s="9"/>
      <c r="F12" s="9"/>
      <c r="G12" s="9"/>
      <c r="H12" s="9"/>
      <c r="I12" s="9"/>
      <c r="J12" s="9"/>
      <c r="K12" s="3"/>
      <c r="L12" s="3"/>
      <c r="M12" s="9"/>
      <c r="N12" s="9"/>
      <c r="O12" s="9"/>
    </row>
    <row r="13" spans="1:15" ht="47.25">
      <c r="A13" s="122"/>
      <c r="B13">
        <v>6</v>
      </c>
      <c r="C13" s="2" t="s">
        <v>12</v>
      </c>
      <c r="D13" s="7"/>
      <c r="E13" t="s">
        <v>3</v>
      </c>
      <c r="F13" t="s">
        <v>77</v>
      </c>
      <c r="G13" s="7"/>
      <c r="H13" t="s">
        <v>4</v>
      </c>
      <c r="J13" s="7"/>
      <c r="K13" s="2" t="s">
        <v>188</v>
      </c>
      <c r="M13" s="7"/>
      <c r="N13" s="2" t="s">
        <v>304</v>
      </c>
      <c r="O13" s="7"/>
    </row>
    <row r="14" spans="1:15" ht="47.25">
      <c r="A14" s="122"/>
      <c r="B14">
        <v>7</v>
      </c>
      <c r="C14" s="2" t="s">
        <v>17</v>
      </c>
      <c r="D14" s="7"/>
      <c r="E14" t="s">
        <v>3</v>
      </c>
      <c r="F14" t="s">
        <v>77</v>
      </c>
      <c r="G14" s="7"/>
      <c r="H14" t="s">
        <v>4</v>
      </c>
      <c r="J14" s="7"/>
      <c r="K14" s="2" t="s">
        <v>188</v>
      </c>
      <c r="M14" s="7"/>
      <c r="O14" s="7"/>
    </row>
    <row r="15" spans="1:15" ht="47.25">
      <c r="A15" s="122"/>
      <c r="B15">
        <v>8</v>
      </c>
      <c r="C15" s="2" t="s">
        <v>18</v>
      </c>
      <c r="D15" s="7"/>
      <c r="E15" t="s">
        <v>3</v>
      </c>
      <c r="G15" s="7"/>
      <c r="H15" t="s">
        <v>4</v>
      </c>
      <c r="I15" t="s">
        <v>77</v>
      </c>
      <c r="J15" s="7"/>
      <c r="K15" s="2" t="s">
        <v>188</v>
      </c>
      <c r="M15" s="7"/>
      <c r="N15" s="2" t="s">
        <v>305</v>
      </c>
      <c r="O15" s="7"/>
    </row>
    <row r="16" spans="1:15" ht="78.75">
      <c r="A16" s="122"/>
      <c r="B16">
        <v>9</v>
      </c>
      <c r="C16" s="2" t="s">
        <v>277</v>
      </c>
      <c r="D16" s="7"/>
      <c r="E16" t="s">
        <v>3</v>
      </c>
      <c r="G16" s="7"/>
      <c r="H16" t="s">
        <v>4</v>
      </c>
      <c r="I16" t="s">
        <v>77</v>
      </c>
      <c r="J16" s="7"/>
      <c r="K16" s="2" t="s">
        <v>188</v>
      </c>
      <c r="M16" s="7"/>
      <c r="N16" s="2" t="s">
        <v>306</v>
      </c>
      <c r="O16" s="7"/>
    </row>
    <row r="17" spans="1:15" ht="47.25">
      <c r="A17" s="122"/>
      <c r="B17">
        <v>10</v>
      </c>
      <c r="C17" s="2" t="s">
        <v>21</v>
      </c>
      <c r="D17" s="7"/>
      <c r="E17" t="s">
        <v>3</v>
      </c>
      <c r="G17" s="7"/>
      <c r="H17" t="s">
        <v>4</v>
      </c>
      <c r="I17" t="s">
        <v>77</v>
      </c>
      <c r="J17" s="7"/>
      <c r="K17" s="2" t="s">
        <v>188</v>
      </c>
      <c r="M17" s="7"/>
      <c r="N17" s="2" t="s">
        <v>307</v>
      </c>
      <c r="O17" s="7"/>
    </row>
    <row r="18" spans="1:15" ht="47.25">
      <c r="A18" s="122"/>
      <c r="B18">
        <v>11</v>
      </c>
      <c r="C18" s="2" t="s">
        <v>191</v>
      </c>
      <c r="D18" s="7"/>
      <c r="E18" t="s">
        <v>3</v>
      </c>
      <c r="G18" s="7"/>
      <c r="H18" t="s">
        <v>4</v>
      </c>
      <c r="I18" t="s">
        <v>77</v>
      </c>
      <c r="J18" s="7"/>
      <c r="K18" s="2" t="s">
        <v>188</v>
      </c>
      <c r="M18" s="7"/>
      <c r="N18" s="2" t="s">
        <v>308</v>
      </c>
      <c r="O18" s="7"/>
    </row>
    <row r="19" spans="1:15" ht="47.25">
      <c r="A19" s="122"/>
      <c r="B19">
        <v>12</v>
      </c>
      <c r="C19" s="2" t="s">
        <v>192</v>
      </c>
      <c r="D19" s="7"/>
      <c r="E19" t="s">
        <v>3</v>
      </c>
      <c r="G19" s="7"/>
      <c r="H19" t="s">
        <v>4</v>
      </c>
      <c r="I19" t="s">
        <v>77</v>
      </c>
      <c r="J19" s="7"/>
      <c r="K19" s="2" t="s">
        <v>188</v>
      </c>
      <c r="M19" s="7"/>
      <c r="N19" s="2" t="s">
        <v>309</v>
      </c>
      <c r="O19" s="7"/>
    </row>
    <row r="20" spans="1:15" ht="63">
      <c r="A20" s="122"/>
      <c r="B20">
        <v>13</v>
      </c>
      <c r="C20" s="2" t="s">
        <v>193</v>
      </c>
      <c r="D20" s="7"/>
      <c r="E20" t="s">
        <v>3</v>
      </c>
      <c r="G20" s="7"/>
      <c r="H20" t="s">
        <v>4</v>
      </c>
      <c r="I20" t="s">
        <v>77</v>
      </c>
      <c r="J20" s="7"/>
      <c r="K20" s="2" t="s">
        <v>188</v>
      </c>
      <c r="M20" s="7"/>
      <c r="N20" s="2" t="s">
        <v>310</v>
      </c>
      <c r="O20" s="7"/>
    </row>
    <row r="21" spans="1:15" ht="47.25">
      <c r="A21" s="122"/>
      <c r="B21">
        <v>14</v>
      </c>
      <c r="C21" s="6" t="s">
        <v>54</v>
      </c>
      <c r="D21" s="7"/>
      <c r="E21" t="s">
        <v>3</v>
      </c>
      <c r="G21" s="7"/>
      <c r="H21" t="s">
        <v>4</v>
      </c>
      <c r="J21" s="7"/>
      <c r="K21" s="2" t="s">
        <v>188</v>
      </c>
      <c r="L21" s="2" t="s">
        <v>77</v>
      </c>
      <c r="M21" s="7"/>
      <c r="N21" s="2" t="s">
        <v>311</v>
      </c>
      <c r="O21" s="7"/>
    </row>
    <row r="22" spans="1:15" ht="6.95" customHeight="1">
      <c r="A22" s="122" t="s">
        <v>22</v>
      </c>
      <c r="B22" s="8"/>
      <c r="C22" s="9"/>
      <c r="D22" s="9"/>
      <c r="E22" s="9"/>
      <c r="F22" s="9"/>
      <c r="G22" s="9"/>
      <c r="H22" s="9"/>
      <c r="I22" s="9"/>
      <c r="J22" s="9"/>
      <c r="K22" s="3"/>
      <c r="L22" s="3"/>
      <c r="M22" s="9"/>
      <c r="N22" s="9"/>
      <c r="O22" s="9"/>
    </row>
    <row r="23" spans="1:15" ht="47.25">
      <c r="A23" s="122"/>
      <c r="B23">
        <v>15</v>
      </c>
      <c r="C23" s="2" t="s">
        <v>23</v>
      </c>
      <c r="D23" s="7"/>
      <c r="E23" t="s">
        <v>3</v>
      </c>
      <c r="G23" s="7"/>
      <c r="H23" t="s">
        <v>4</v>
      </c>
      <c r="I23" t="s">
        <v>77</v>
      </c>
      <c r="J23" s="7"/>
      <c r="K23" s="2" t="s">
        <v>188</v>
      </c>
      <c r="M23" s="7"/>
      <c r="N23" s="2" t="s">
        <v>312</v>
      </c>
      <c r="O23" s="7"/>
    </row>
    <row r="24" spans="1:15" ht="47.25">
      <c r="A24" s="122"/>
      <c r="B24">
        <v>16</v>
      </c>
      <c r="C24" s="2" t="s">
        <v>55</v>
      </c>
      <c r="D24" s="7"/>
      <c r="E24" t="s">
        <v>3</v>
      </c>
      <c r="G24" s="7"/>
      <c r="H24" t="s">
        <v>4</v>
      </c>
      <c r="I24" t="s">
        <v>77</v>
      </c>
      <c r="J24" s="7"/>
      <c r="K24" s="2" t="s">
        <v>188</v>
      </c>
      <c r="M24" s="7"/>
      <c r="N24" s="2" t="s">
        <v>313</v>
      </c>
      <c r="O24" s="7"/>
    </row>
    <row r="25" spans="1:15" ht="63">
      <c r="A25" s="122"/>
      <c r="B25">
        <f>B24+1</f>
        <v>17</v>
      </c>
      <c r="C25" s="2" t="s">
        <v>194</v>
      </c>
      <c r="D25" s="7"/>
      <c r="E25" t="s">
        <v>3</v>
      </c>
      <c r="G25" s="7"/>
      <c r="H25" t="s">
        <v>4</v>
      </c>
      <c r="J25" s="7"/>
      <c r="K25" s="2" t="s">
        <v>188</v>
      </c>
      <c r="L25" s="2" t="s">
        <v>77</v>
      </c>
      <c r="M25" s="7"/>
      <c r="N25" s="2" t="s">
        <v>314</v>
      </c>
      <c r="O25" s="7"/>
    </row>
    <row r="26" spans="1:15" ht="6" customHeight="1">
      <c r="A26" s="123" t="s">
        <v>24</v>
      </c>
      <c r="B26" s="8"/>
      <c r="C26" s="9"/>
      <c r="D26" s="9"/>
      <c r="E26" s="9"/>
      <c r="F26" s="9"/>
      <c r="G26" s="9"/>
      <c r="H26" s="9"/>
      <c r="I26" s="9"/>
      <c r="J26" s="9"/>
      <c r="K26" s="3"/>
      <c r="L26" s="3"/>
      <c r="M26" s="9"/>
      <c r="N26" s="9"/>
      <c r="O26" s="9"/>
    </row>
    <row r="27" spans="1:15" ht="47.25">
      <c r="A27" s="123"/>
      <c r="B27">
        <v>18</v>
      </c>
      <c r="C27" s="58" t="s">
        <v>25</v>
      </c>
      <c r="D27" s="7"/>
      <c r="E27" t="s">
        <v>3</v>
      </c>
      <c r="F27" t="s">
        <v>77</v>
      </c>
      <c r="G27" s="7"/>
      <c r="H27" t="s">
        <v>4</v>
      </c>
      <c r="J27" s="7"/>
      <c r="K27" s="2" t="s">
        <v>188</v>
      </c>
      <c r="M27" s="7"/>
      <c r="N27" s="2" t="s">
        <v>320</v>
      </c>
      <c r="O27" s="7"/>
    </row>
    <row r="28" spans="1:15" ht="47.25">
      <c r="A28" s="123"/>
      <c r="B28">
        <v>19</v>
      </c>
      <c r="C28" s="58" t="s">
        <v>26</v>
      </c>
      <c r="D28" s="7"/>
      <c r="E28" t="s">
        <v>3</v>
      </c>
      <c r="F28" t="s">
        <v>77</v>
      </c>
      <c r="G28" s="7"/>
      <c r="H28" t="s">
        <v>4</v>
      </c>
      <c r="J28" s="7"/>
      <c r="K28" s="2" t="s">
        <v>188</v>
      </c>
      <c r="M28" s="7"/>
      <c r="O28" s="7"/>
    </row>
    <row r="29" spans="1:15" ht="5.0999999999999996" customHeight="1">
      <c r="A29" s="124" t="s">
        <v>27</v>
      </c>
      <c r="B29" s="8"/>
      <c r="C29" s="59"/>
      <c r="D29" s="9"/>
      <c r="E29" s="9"/>
      <c r="F29" s="9"/>
      <c r="G29" s="9"/>
      <c r="H29" s="9"/>
      <c r="I29" s="9"/>
      <c r="J29" s="9"/>
      <c r="K29" s="3"/>
      <c r="L29" s="3"/>
      <c r="M29" s="9"/>
      <c r="N29" s="9"/>
      <c r="O29" s="9"/>
    </row>
    <row r="30" spans="1:15" ht="47.25">
      <c r="A30" s="124"/>
      <c r="B30">
        <v>20</v>
      </c>
      <c r="C30" s="58" t="s">
        <v>28</v>
      </c>
      <c r="D30" s="7"/>
      <c r="E30" t="s">
        <v>3</v>
      </c>
      <c r="F30" t="s">
        <v>77</v>
      </c>
      <c r="G30" s="7"/>
      <c r="H30" t="s">
        <v>4</v>
      </c>
      <c r="J30" s="7"/>
      <c r="K30" s="2" t="s">
        <v>188</v>
      </c>
      <c r="M30" s="7"/>
      <c r="N30" t="s">
        <v>315</v>
      </c>
      <c r="O30" s="7"/>
    </row>
    <row r="31" spans="1:15" ht="47.25">
      <c r="A31" s="124"/>
      <c r="B31">
        <v>21</v>
      </c>
      <c r="C31" s="58" t="s">
        <v>195</v>
      </c>
      <c r="D31" s="7"/>
      <c r="E31" t="s">
        <v>3</v>
      </c>
      <c r="G31" s="7"/>
      <c r="H31" t="s">
        <v>4</v>
      </c>
      <c r="J31" s="7"/>
      <c r="K31" s="2" t="s">
        <v>188</v>
      </c>
      <c r="L31" s="2" t="s">
        <v>77</v>
      </c>
      <c r="M31" s="7"/>
      <c r="O31" s="7"/>
    </row>
    <row r="32" spans="1:15" ht="63">
      <c r="A32" s="124"/>
      <c r="B32">
        <v>22</v>
      </c>
      <c r="C32" s="58" t="s">
        <v>275</v>
      </c>
      <c r="D32" s="7"/>
      <c r="E32" t="s">
        <v>3</v>
      </c>
      <c r="F32" t="s">
        <v>77</v>
      </c>
      <c r="G32" s="7"/>
      <c r="H32" t="s">
        <v>4</v>
      </c>
      <c r="J32" s="7"/>
      <c r="K32" s="2" t="s">
        <v>188</v>
      </c>
      <c r="M32" s="7"/>
      <c r="O32" s="7"/>
    </row>
    <row r="33" spans="1:15" ht="47.25">
      <c r="A33" s="124"/>
      <c r="B33">
        <v>23</v>
      </c>
      <c r="C33" s="58" t="s">
        <v>30</v>
      </c>
      <c r="D33" s="7"/>
      <c r="E33" t="s">
        <v>3</v>
      </c>
      <c r="G33" s="7"/>
      <c r="H33" t="s">
        <v>4</v>
      </c>
      <c r="J33" s="7"/>
      <c r="K33" s="2" t="s">
        <v>188</v>
      </c>
      <c r="L33" s="2" t="s">
        <v>77</v>
      </c>
      <c r="M33" s="7"/>
      <c r="N33" s="2" t="s">
        <v>316</v>
      </c>
      <c r="O33" s="7"/>
    </row>
    <row r="34" spans="1:15" ht="47.25">
      <c r="A34" s="124"/>
      <c r="B34">
        <v>24</v>
      </c>
      <c r="C34" s="58" t="s">
        <v>317</v>
      </c>
      <c r="D34" s="7"/>
      <c r="E34" t="s">
        <v>3</v>
      </c>
      <c r="F34" t="s">
        <v>77</v>
      </c>
      <c r="G34" s="7"/>
      <c r="H34" t="s">
        <v>4</v>
      </c>
      <c r="J34" s="7"/>
      <c r="K34" s="2" t="s">
        <v>188</v>
      </c>
      <c r="M34" s="7"/>
      <c r="N34" s="2"/>
      <c r="O34" s="7"/>
    </row>
    <row r="35" spans="1:15" ht="63">
      <c r="A35" s="124"/>
      <c r="B35">
        <v>25</v>
      </c>
      <c r="C35" s="58" t="s">
        <v>75</v>
      </c>
      <c r="D35" s="7"/>
      <c r="E35" t="s">
        <v>3</v>
      </c>
      <c r="F35" t="s">
        <v>77</v>
      </c>
      <c r="G35" s="7"/>
      <c r="H35" t="s">
        <v>4</v>
      </c>
      <c r="J35" s="7"/>
      <c r="K35" s="2" t="s">
        <v>188</v>
      </c>
      <c r="M35" s="7"/>
      <c r="N35" s="2"/>
      <c r="O35" s="7"/>
    </row>
    <row r="36" spans="1:15" ht="63">
      <c r="A36" s="124"/>
      <c r="B36">
        <v>26</v>
      </c>
      <c r="C36" s="58" t="s">
        <v>196</v>
      </c>
      <c r="D36" s="7"/>
      <c r="E36" t="s">
        <v>3</v>
      </c>
      <c r="F36" t="s">
        <v>77</v>
      </c>
      <c r="G36" s="7"/>
      <c r="H36" t="s">
        <v>4</v>
      </c>
      <c r="J36" s="7"/>
      <c r="K36" s="2" t="s">
        <v>188</v>
      </c>
      <c r="M36" s="7"/>
      <c r="N36" s="2" t="s">
        <v>318</v>
      </c>
      <c r="O36" s="7"/>
    </row>
    <row r="37" spans="1:15" ht="47.25">
      <c r="A37" s="53"/>
      <c r="B37">
        <v>27</v>
      </c>
      <c r="C37" s="58" t="s">
        <v>253</v>
      </c>
      <c r="D37" s="7"/>
      <c r="E37" t="s">
        <v>3</v>
      </c>
      <c r="F37" t="s">
        <v>77</v>
      </c>
      <c r="G37" s="7"/>
      <c r="H37" t="s">
        <v>4</v>
      </c>
      <c r="J37" s="7"/>
      <c r="K37" s="2" t="s">
        <v>188</v>
      </c>
      <c r="M37" s="7"/>
      <c r="N37" s="2" t="s">
        <v>319</v>
      </c>
      <c r="O37" s="7"/>
    </row>
    <row r="38" spans="1:15" ht="6" customHeight="1">
      <c r="A38" s="118" t="s">
        <v>29</v>
      </c>
      <c r="B38" s="8"/>
      <c r="C38" s="59"/>
      <c r="D38" s="9"/>
      <c r="E38" s="9"/>
      <c r="F38" s="9"/>
      <c r="G38" s="9"/>
      <c r="H38" s="9"/>
      <c r="I38" s="9"/>
      <c r="J38" s="9"/>
      <c r="K38" s="3"/>
      <c r="L38" s="3"/>
      <c r="M38" s="9"/>
      <c r="N38" s="9"/>
      <c r="O38" s="9"/>
    </row>
    <row r="39" spans="1:15" ht="57.95" customHeight="1">
      <c r="A39" s="119"/>
      <c r="B39">
        <v>28</v>
      </c>
      <c r="C39" s="58" t="s">
        <v>274</v>
      </c>
      <c r="D39" s="7"/>
      <c r="E39" t="s">
        <v>3</v>
      </c>
      <c r="F39" t="s">
        <v>77</v>
      </c>
      <c r="G39" s="7"/>
      <c r="H39" t="s">
        <v>4</v>
      </c>
      <c r="J39" s="7"/>
      <c r="K39" s="2" t="s">
        <v>188</v>
      </c>
      <c r="M39" s="7"/>
      <c r="O39" s="7"/>
    </row>
    <row r="40" spans="1:15" ht="47.25">
      <c r="A40" s="119"/>
      <c r="B40">
        <v>29</v>
      </c>
      <c r="C40" s="58" t="s">
        <v>40</v>
      </c>
      <c r="D40" s="7"/>
      <c r="E40" t="s">
        <v>3</v>
      </c>
      <c r="F40" t="s">
        <v>77</v>
      </c>
      <c r="G40" s="7"/>
      <c r="H40" t="s">
        <v>4</v>
      </c>
      <c r="J40" s="7"/>
      <c r="K40" s="2" t="s">
        <v>188</v>
      </c>
      <c r="M40" s="7"/>
      <c r="O40" s="7"/>
    </row>
    <row r="41" spans="1:15" ht="47.25">
      <c r="A41" s="119"/>
      <c r="B41">
        <v>30</v>
      </c>
      <c r="C41" s="58" t="s">
        <v>273</v>
      </c>
      <c r="D41" s="7"/>
      <c r="E41" t="s">
        <v>3</v>
      </c>
      <c r="G41" s="7"/>
      <c r="H41" t="s">
        <v>4</v>
      </c>
      <c r="J41" s="7"/>
      <c r="K41" s="2" t="s">
        <v>188</v>
      </c>
      <c r="L41" s="2" t="s">
        <v>77</v>
      </c>
      <c r="M41" s="7"/>
      <c r="O41" s="7"/>
    </row>
    <row r="42" spans="1:15" ht="5.0999999999999996" customHeight="1">
      <c r="A42" s="8"/>
      <c r="B42" s="9"/>
      <c r="C42" s="9"/>
      <c r="D42" s="9"/>
      <c r="E42" s="9"/>
      <c r="F42" s="9"/>
      <c r="G42" s="9"/>
      <c r="H42" s="9"/>
      <c r="I42" s="9"/>
      <c r="J42" s="9"/>
      <c r="K42" s="3"/>
      <c r="L42" s="3"/>
      <c r="M42" s="9"/>
      <c r="N42" s="9"/>
      <c r="O42" s="9"/>
    </row>
    <row r="44" spans="1:15" ht="15" customHeight="1">
      <c r="A44" s="120" t="s">
        <v>82</v>
      </c>
      <c r="B44" s="120"/>
      <c r="C44" s="19" t="s">
        <v>79</v>
      </c>
      <c r="D44" s="20"/>
      <c r="E44" s="20"/>
      <c r="F44" s="11">
        <f>COUNTIF(F7:F41, "*x*")</f>
        <v>13</v>
      </c>
      <c r="G44" s="20"/>
      <c r="H44" s="20"/>
      <c r="I44" s="20"/>
      <c r="J44" s="20"/>
      <c r="K44" s="19"/>
      <c r="L44" s="4">
        <f>COUNTIF(L7:L41, "*x*")</f>
        <v>8</v>
      </c>
      <c r="M44" s="19"/>
      <c r="N44" s="20"/>
      <c r="O44" s="20"/>
    </row>
    <row r="45" spans="1:15">
      <c r="A45" s="120"/>
      <c r="B45" s="120"/>
      <c r="C45" s="19" t="s">
        <v>254</v>
      </c>
      <c r="D45" s="20"/>
      <c r="E45" s="20"/>
      <c r="F45" s="11">
        <f>30-L44</f>
        <v>22</v>
      </c>
      <c r="G45" s="20"/>
      <c r="H45" s="20"/>
      <c r="I45" s="20"/>
      <c r="J45" s="20"/>
      <c r="K45" s="19"/>
      <c r="L45" s="19"/>
      <c r="M45" s="19"/>
      <c r="N45" s="56"/>
      <c r="O45" s="20"/>
    </row>
    <row r="46" spans="1:15" ht="21" customHeight="1">
      <c r="A46" s="120"/>
      <c r="B46" s="120"/>
      <c r="C46" s="19" t="s">
        <v>80</v>
      </c>
      <c r="D46" s="20"/>
      <c r="E46" s="20"/>
      <c r="F46" s="11">
        <f>F44/F45</f>
        <v>0.59090909090909094</v>
      </c>
      <c r="G46" s="20"/>
      <c r="H46" s="20"/>
      <c r="I46" s="20"/>
      <c r="J46" s="20"/>
      <c r="K46" s="19"/>
      <c r="L46" s="19"/>
      <c r="M46" s="19"/>
      <c r="N46" s="20"/>
      <c r="O46" s="20"/>
    </row>
    <row r="47" spans="1:15">
      <c r="A47" s="120"/>
      <c r="B47" s="120"/>
      <c r="C47" s="19" t="s">
        <v>81</v>
      </c>
      <c r="D47" s="20"/>
      <c r="E47" s="20"/>
      <c r="F47" s="45">
        <f>F46</f>
        <v>0.59090909090909094</v>
      </c>
      <c r="G47" s="20"/>
      <c r="H47" s="20"/>
      <c r="I47" s="20"/>
      <c r="J47" s="20"/>
      <c r="K47" s="19"/>
      <c r="L47" s="19"/>
      <c r="M47" s="19"/>
      <c r="N47" s="20"/>
      <c r="O47" s="20"/>
    </row>
    <row r="48" spans="1:15">
      <c r="C48" s="54"/>
    </row>
  </sheetData>
  <sheetProtection sheet="1" objects="1" scenarios="1" selectLockedCells="1" selectUnlockedCells="1"/>
  <mergeCells count="7">
    <mergeCell ref="A38:A41"/>
    <mergeCell ref="A44:B47"/>
    <mergeCell ref="A6:A11"/>
    <mergeCell ref="A12:A21"/>
    <mergeCell ref="A22:A25"/>
    <mergeCell ref="A26:A28"/>
    <mergeCell ref="A29:A36"/>
  </mergeCell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3</vt:i4>
      </vt:variant>
    </vt:vector>
  </HeadingPairs>
  <TitlesOfParts>
    <vt:vector size="3" baseType="lpstr">
      <vt:lpstr>Top Tips and Score</vt:lpstr>
      <vt:lpstr>Leveling</vt:lpstr>
      <vt:lpstr>Social and Cultural</vt:lpstr>
    </vt:vector>
  </TitlesOfParts>
  <Company>Firetail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Holly-Jane Howell</dc:creator>
  <cp:lastModifiedBy>Katie Konrad</cp:lastModifiedBy>
  <dcterms:created xsi:type="dcterms:W3CDTF">2016-09-05T08:13:35Z</dcterms:created>
  <dcterms:modified xsi:type="dcterms:W3CDTF">2017-05-04T11:26:10Z</dcterms:modified>
</cp:coreProperties>
</file>